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2.1.sz.mell 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<sst xmlns="http://schemas.openxmlformats.org/spreadsheetml/2006/main" count="85" uniqueCount="80">
  <si>
    <t>I. Működési célú bevételek és kiadások mérlege
(Önkormányzati szinten)</t>
  </si>
  <si>
    <t xml:space="preserve">2.1. melléklet a 4/2013. (II.15.) önkormányzati rendelethez     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</si>
  <si>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</si>
  <si>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</si>
  <si>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</si>
  <si>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</si>
  <si>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</si>
  <si>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</si>
  <si>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3.</t>
  </si>
  <si>
    <t>4.</t>
  </si>
  <si>
    <t>5.</t>
  </si>
  <si>
    <t>1.</t>
  </si>
  <si>
    <t>Közhatalmi bevételek</t>
  </si>
  <si>
    <t>Személyi juttatások</t>
  </si>
  <si>
    <t>2.</t>
  </si>
  <si>
    <t>Intézményi működési bevételek</t>
  </si>
  <si>
    <t>Munkaadókat terhelő járulékok és szociális hozzájárulási adó</t>
  </si>
  <si>
    <t>Átengedett központi adók</t>
  </si>
  <si>
    <t xml:space="preserve">Dologi kiadások </t>
  </si>
  <si>
    <t>Támogatások, kiegészítések (működési célú)</t>
  </si>
  <si>
    <t>Ellátottak pénzbeli juttatásai</t>
  </si>
  <si>
    <t>Átvett pénzeszközök államháztartáson belülről</t>
  </si>
  <si>
    <t>Egyéb működési célú kiadások</t>
  </si>
  <si>
    <t>6.</t>
  </si>
  <si>
    <t xml:space="preserve">    - 5.-ből: EU támogatás</t>
  </si>
  <si>
    <t>Tartalékok</t>
  </si>
  <si>
    <t>7.</t>
  </si>
  <si>
    <t>Átvett pénzeszközök államháztartáson  kívülről</t>
  </si>
  <si>
    <t>Kölcsön nyújtása</t>
  </si>
  <si>
    <t>8.</t>
  </si>
  <si>
    <t>Kölcsön visszatérülés  (működési célú)</t>
  </si>
  <si>
    <t>9.</t>
  </si>
  <si>
    <t>Egyéb bevételek</t>
  </si>
  <si>
    <t>10.</t>
  </si>
  <si>
    <t>11.</t>
  </si>
  <si>
    <t>12.</t>
  </si>
  <si>
    <t>13.</t>
  </si>
  <si>
    <t>Költségvetési bevételek összesen (1+...+12)</t>
  </si>
  <si>
    <t>Költségvetési kiadások összesen (1+...+12)</t>
  </si>
  <si>
    <t>14.</t>
  </si>
  <si>
    <t>Hiány belső finanszírozásának bevételei (15+…+18 )</t>
  </si>
  <si>
    <t>Értékpapír vásárlása, visszavásárlása</t>
  </si>
  <si>
    <t>15.</t>
  </si>
  <si>
    <t xml:space="preserve">   Költségvetési maradvány igénybevétele </t>
  </si>
  <si>
    <t>Likviditási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</si>
  <si>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</si>
  <si>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</si>
  <si>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</si>
  <si>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</si>
  <si>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</si>
  <si>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</si>
  <si>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</si>
  <si>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</si>
  <si>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</si>
  <si>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</si>
  <si>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</si>
  <si>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</si>
  <si>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</si>
  <si>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</si>
  <si>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</si>
  <si>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</si>
  <si>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Támogatást megelőlegező rövid lejáratú hitel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</si>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</sst>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9" fillId="0" borderId="0" xfId="57" applyNumberFormat="1" applyFill="1" applyAlignment="1" applyProtection="1">
      <alignment vertical="center" wrapText="1"/>
      <protection/>
    </xf>
    <xf numFmtId="164" fontId="23" fillId="0" borderId="0" xfId="57" applyNumberFormat="1" applyFont="1" applyFill="1" applyAlignment="1" applyProtection="1">
      <alignment horizontal="centerContinuous" vertical="center" wrapText="1"/>
      <protection/>
    </xf>
    <xf numFmtId="164" fontId="9" fillId="0" borderId="0" xfId="57" applyNumberFormat="1" applyFill="1" applyAlignment="1" applyProtection="1">
      <alignment horizontal="centerContinuous" vertical="center"/>
      <protection/>
    </xf>
    <xf numFmtId="164" fontId="24" fillId="0" borderId="0" xfId="57" applyNumberFormat="1" applyFont="1" applyFill="1" applyAlignment="1" applyProtection="1">
      <alignment horizontal="center" textRotation="180" wrapText="1"/>
      <protection/>
    </xf>
    <xf numFmtId="164" fontId="9" fillId="0" borderId="0" xfId="57" applyNumberFormat="1" applyFill="1" applyAlignment="1" applyProtection="1">
      <alignment horizontal="center" vertical="center" wrapText="1"/>
      <protection/>
    </xf>
    <xf numFmtId="164" fontId="25" fillId="0" borderId="0" xfId="57" applyNumberFormat="1" applyFont="1" applyFill="1" applyAlignment="1" applyProtection="1">
      <alignment horizontal="right" vertical="center"/>
      <protection/>
    </xf>
    <xf numFmtId="164" fontId="26" fillId="0" borderId="10" xfId="57" applyNumberFormat="1" applyFont="1" applyFill="1" applyBorder="1" applyAlignment="1" applyProtection="1">
      <alignment horizontal="center" vertical="center" wrapText="1"/>
      <protection/>
    </xf>
    <xf numFmtId="164" fontId="26" fillId="0" borderId="11" xfId="57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57" applyNumberFormat="1" applyFont="1" applyFill="1" applyBorder="1" applyAlignment="1" applyProtection="1">
      <alignment horizontal="centerContinuous" vertical="center" wrapText="1"/>
      <protection/>
    </xf>
    <xf numFmtId="164" fontId="26" fillId="0" borderId="13" xfId="57" applyNumberFormat="1" applyFont="1" applyFill="1" applyBorder="1" applyAlignment="1" applyProtection="1">
      <alignment horizontal="centerContinuous" vertical="center" wrapText="1"/>
      <protection/>
    </xf>
    <xf numFmtId="164" fontId="26" fillId="0" borderId="14" xfId="57" applyNumberFormat="1" applyFont="1" applyFill="1" applyBorder="1" applyAlignment="1" applyProtection="1">
      <alignment horizontal="center" vertical="center" wrapText="1"/>
      <protection/>
    </xf>
    <xf numFmtId="164" fontId="26" fillId="0" borderId="11" xfId="57" applyNumberFormat="1" applyFont="1" applyFill="1" applyBorder="1" applyAlignment="1" applyProtection="1">
      <alignment horizontal="center" vertical="center" wrapText="1"/>
      <protection/>
    </xf>
    <xf numFmtId="164" fontId="26" fillId="0" borderId="12" xfId="57" applyNumberFormat="1" applyFont="1" applyFill="1" applyBorder="1" applyAlignment="1" applyProtection="1">
      <alignment horizontal="center" vertical="center" wrapText="1"/>
      <protection/>
    </xf>
    <xf numFmtId="164" fontId="26" fillId="0" borderId="13" xfId="57" applyNumberFormat="1" applyFont="1" applyFill="1" applyBorder="1" applyAlignment="1" applyProtection="1">
      <alignment horizontal="center" vertical="center" wrapText="1"/>
      <protection/>
    </xf>
    <xf numFmtId="164" fontId="27" fillId="0" borderId="0" xfId="57" applyNumberFormat="1" applyFont="1" applyFill="1" applyAlignment="1" applyProtection="1">
      <alignment horizontal="center" vertical="center" wrapText="1"/>
      <protection/>
    </xf>
    <xf numFmtId="164" fontId="28" fillId="0" borderId="15" xfId="57" applyNumberFormat="1" applyFont="1" applyFill="1" applyBorder="1" applyAlignment="1" applyProtection="1">
      <alignment horizontal="center" vertical="center" wrapText="1"/>
      <protection/>
    </xf>
    <xf numFmtId="164" fontId="28" fillId="0" borderId="11" xfId="57" applyNumberFormat="1" applyFont="1" applyFill="1" applyBorder="1" applyAlignment="1" applyProtection="1">
      <alignment horizontal="center" vertical="center" wrapText="1"/>
      <protection/>
    </xf>
    <xf numFmtId="164" fontId="28" fillId="0" borderId="12" xfId="57" applyNumberFormat="1" applyFont="1" applyFill="1" applyBorder="1" applyAlignment="1" applyProtection="1">
      <alignment horizontal="center" vertical="center" wrapText="1"/>
      <protection/>
    </xf>
    <xf numFmtId="164" fontId="28" fillId="0" borderId="13" xfId="57" applyNumberFormat="1" applyFont="1" applyFill="1" applyBorder="1" applyAlignment="1" applyProtection="1">
      <alignment horizontal="center" vertical="center" wrapText="1"/>
      <protection/>
    </xf>
    <xf numFmtId="164" fontId="28" fillId="0" borderId="0" xfId="57" applyNumberFormat="1" applyFont="1" applyFill="1" applyAlignment="1" applyProtection="1">
      <alignment horizontal="center" vertical="center" wrapText="1"/>
      <protection/>
    </xf>
    <xf numFmtId="164" fontId="9" fillId="0" borderId="16" xfId="57" applyNumberFormat="1" applyFill="1" applyBorder="1" applyAlignment="1" applyProtection="1">
      <alignment horizontal="left" vertical="center" wrapText="1" indent="1"/>
      <protection/>
    </xf>
    <xf numFmtId="164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57" applyNumberFormat="1" applyFill="1" applyBorder="1" applyAlignment="1" applyProtection="1">
      <alignment horizontal="left" vertical="center" wrapText="1" indent="1"/>
      <protection/>
    </xf>
    <xf numFmtId="164" fontId="29" fillId="0" borderId="21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57" applyNumberFormat="1" applyFont="1" applyFill="1" applyBorder="1" applyAlignment="1" applyProtection="1">
      <alignment horizontal="left" vertical="center" wrapText="1" indent="1"/>
      <protection/>
    </xf>
    <xf numFmtId="164" fontId="30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57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0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6" xfId="57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57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57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164" fontId="9" fillId="0" borderId="29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left" vertical="center" wrapText="1" indent="1"/>
      <protection/>
    </xf>
    <xf numFmtId="164" fontId="31" fillId="0" borderId="31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21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57" applyNumberFormat="1" applyFont="1" applyFill="1" applyBorder="1" applyAlignment="1" applyProtection="1">
      <alignment horizontal="left" vertical="center" wrapText="1" indent="1"/>
      <protection/>
    </xf>
    <xf numFmtId="164" fontId="31" fillId="0" borderId="22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31" xfId="5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1" xfId="57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57" applyNumberFormat="1" applyFont="1" applyFill="1" applyBorder="1" applyAlignment="1" applyProtection="1">
      <alignment horizontal="left" vertical="center" wrapText="1" indent="1"/>
      <protection/>
    </xf>
    <xf numFmtId="164" fontId="27" fillId="0" borderId="33" xfId="57" applyNumberFormat="1" applyFont="1" applyFill="1" applyBorder="1" applyAlignment="1" applyProtection="1">
      <alignment horizontal="right" vertical="center" wrapText="1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30_2013.rend.-2013. évi Költs._rend_mód. mell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2"/>
  <dimension ref="A1:F32"/>
  <sheetViews>
    <sheetView tabSelected="1" zoomScaleSheetLayoutView="100" workbookViewId="0" topLeftCell="A1">
      <selection activeCell="E11" sqref="E11"/>
    </sheetView>
  </sheetViews>
  <sheetFormatPr defaultColWidth="9.140625" defaultRowHeight="12.75"/>
  <cols>
    <col min="1" max="1" width="5.8515625" style="1" customWidth="1"/>
    <col min="2" max="2" width="47.28125" style="5" customWidth="1"/>
    <col min="3" max="3" width="14.00390625" style="1" customWidth="1"/>
    <col min="4" max="4" width="47.28125" style="1" customWidth="1"/>
    <col min="5" max="5" width="14.00390625" style="1" customWidth="1"/>
    <col min="6" max="6" width="4.140625" style="1" customWidth="1"/>
    <col min="7" max="16384" width="8.00390625" style="1" customWidth="1"/>
  </cols>
  <sheetData>
    <row r="1" spans="2:6" ht="39.75" customHeight="1">
      <c r="B1" s="2" t="s">
        <v>0</v>
      </c>
      <c r="C1" s="3"/>
      <c r="D1" s="3"/>
      <c r="E1" s="3"/>
      <c r="F1" s="4" t="s">
        <v>1</v>
      </c>
    </row>
    <row r="2" spans="5:6" ht="14.25" thickBot="1">
      <c r="E2" s="6" t="s">
        <v>2</v>
      </c>
      <c r="F2" s="4"/>
    </row>
    <row r="3" spans="1:6" ht="18" customHeight="1" thickBot="1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5" customFormat="1" ht="35.25" customHeight="1" thickBot="1">
      <c r="A4" s="11"/>
      <c r="B4" s="12" t="s">
        <v>6</v>
      </c>
      <c r="C4" s="13" t="s">
        <v>7</v>
      </c>
      <c r="D4" s="12" t="s">
        <v>6</v>
      </c>
      <c r="E4" s="14" t="s">
        <v>7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287166</v>
      </c>
      <c r="D6" s="22" t="s">
        <v>13</v>
      </c>
      <c r="E6" s="24">
        <v>736394</v>
      </c>
      <c r="F6" s="4"/>
    </row>
    <row r="7" spans="1:6" ht="12.75" customHeight="1">
      <c r="A7" s="25" t="s">
        <v>14</v>
      </c>
      <c r="B7" s="26" t="s">
        <v>15</v>
      </c>
      <c r="C7" s="27">
        <v>311456</v>
      </c>
      <c r="D7" s="26" t="s">
        <v>16</v>
      </c>
      <c r="E7" s="28">
        <v>160816</v>
      </c>
      <c r="F7" s="4"/>
    </row>
    <row r="8" spans="1:6" ht="12.75" customHeight="1">
      <c r="A8" s="25" t="s">
        <v>8</v>
      </c>
      <c r="B8" s="26" t="s">
        <v>17</v>
      </c>
      <c r="C8" s="27">
        <v>25600</v>
      </c>
      <c r="D8" s="26" t="s">
        <v>18</v>
      </c>
      <c r="E8" s="28">
        <v>693771</v>
      </c>
      <c r="F8" s="4"/>
    </row>
    <row r="9" spans="1:6" ht="12.75" customHeight="1">
      <c r="A9" s="25" t="s">
        <v>9</v>
      </c>
      <c r="B9" s="29" t="s">
        <v>19</v>
      </c>
      <c r="C9" s="30">
        <v>916244</v>
      </c>
      <c r="D9" s="26" t="s">
        <v>20</v>
      </c>
      <c r="E9" s="31"/>
      <c r="F9" s="4"/>
    </row>
    <row r="10" spans="1:6" ht="12.75" customHeight="1">
      <c r="A10" s="25" t="s">
        <v>10</v>
      </c>
      <c r="B10" s="26" t="s">
        <v>21</v>
      </c>
      <c r="C10" s="27">
        <v>587311</v>
      </c>
      <c r="D10" s="26" t="s">
        <v>22</v>
      </c>
      <c r="E10" s="28">
        <v>517632</v>
      </c>
      <c r="F10" s="4"/>
    </row>
    <row r="11" spans="1:6" ht="12.75" customHeight="1">
      <c r="A11" s="25" t="s">
        <v>23</v>
      </c>
      <c r="B11" s="26" t="s">
        <v>24</v>
      </c>
      <c r="C11" s="32">
        <v>65523</v>
      </c>
      <c r="D11" s="26" t="s">
        <v>25</v>
      </c>
      <c r="E11" s="28">
        <v>39298</v>
      </c>
      <c r="F11" s="4"/>
    </row>
    <row r="12" spans="1:6" ht="12.75" customHeight="1">
      <c r="A12" s="25" t="s">
        <v>26</v>
      </c>
      <c r="B12" s="26" t="s">
        <v>27</v>
      </c>
      <c r="C12" s="27">
        <v>790</v>
      </c>
      <c r="D12" s="26" t="s">
        <v>28</v>
      </c>
      <c r="E12" s="33"/>
      <c r="F12" s="4"/>
    </row>
    <row r="13" spans="1:6" ht="12.75" customHeight="1">
      <c r="A13" s="25" t="s">
        <v>29</v>
      </c>
      <c r="B13" s="26" t="s">
        <v>30</v>
      </c>
      <c r="C13" s="34"/>
      <c r="D13" s="35"/>
      <c r="E13" s="33"/>
      <c r="F13" s="4"/>
    </row>
    <row r="14" spans="1:6" ht="12.75" customHeight="1">
      <c r="A14" s="25" t="s">
        <v>31</v>
      </c>
      <c r="B14" s="36" t="s">
        <v>32</v>
      </c>
      <c r="C14" s="37"/>
      <c r="D14" s="35"/>
      <c r="E14" s="33"/>
      <c r="F14" s="4"/>
    </row>
    <row r="15" spans="1:6" ht="12.75" customHeight="1">
      <c r="A15" s="25" t="s">
        <v>33</v>
      </c>
      <c r="B15" s="35"/>
      <c r="C15" s="34"/>
      <c r="D15" s="35"/>
      <c r="E15" s="33"/>
      <c r="F15" s="4"/>
    </row>
    <row r="16" spans="1:6" ht="12.75" customHeight="1">
      <c r="A16" s="25" t="s">
        <v>34</v>
      </c>
      <c r="B16" s="35"/>
      <c r="C16" s="34"/>
      <c r="D16" s="35"/>
      <c r="E16" s="33"/>
      <c r="F16" s="4"/>
    </row>
    <row r="17" spans="1:6" ht="12.75" customHeight="1" thickBot="1">
      <c r="A17" s="25" t="s">
        <v>35</v>
      </c>
      <c r="B17" s="38"/>
      <c r="C17" s="39"/>
      <c r="D17" s="35"/>
      <c r="E17" s="40"/>
      <c r="F17" s="4"/>
    </row>
    <row r="18" spans="1:6" ht="15.75" customHeight="1" thickBot="1">
      <c r="A18" s="41" t="s">
        <v>36</v>
      </c>
      <c r="B18" s="42" t="s">
        <v>37</v>
      </c>
      <c r="C18" s="43">
        <f>+C6+C7+C8+C9+C10+C12+C13+C14+C15+C16+C17</f>
        <v>2128567</v>
      </c>
      <c r="D18" s="42" t="s">
        <v>38</v>
      </c>
      <c r="E18" s="44">
        <f>SUM(E6:E17)</f>
        <v>2147911</v>
      </c>
      <c r="F18" s="4"/>
    </row>
    <row r="19" spans="1:6" ht="12.75" customHeight="1">
      <c r="A19" s="45" t="s">
        <v>39</v>
      </c>
      <c r="B19" s="46" t="s">
        <v>40</v>
      </c>
      <c r="C19" s="47">
        <f>+C20+C21+C22+C23</f>
        <v>33329</v>
      </c>
      <c r="D19" s="48" t="s">
        <v>41</v>
      </c>
      <c r="E19" s="49"/>
      <c r="F19" s="4"/>
    </row>
    <row r="20" spans="1:6" ht="12.75" customHeight="1">
      <c r="A20" s="50" t="s">
        <v>42</v>
      </c>
      <c r="B20" s="48" t="s">
        <v>43</v>
      </c>
      <c r="C20" s="27">
        <v>33329</v>
      </c>
      <c r="D20" s="48" t="s">
        <v>44</v>
      </c>
      <c r="E20" s="31"/>
      <c r="F20" s="4"/>
    </row>
    <row r="21" spans="1:6" ht="12.75" customHeight="1">
      <c r="A21" s="50" t="s">
        <v>45</v>
      </c>
      <c r="B21" s="48" t="s">
        <v>46</v>
      </c>
      <c r="C21" s="27"/>
      <c r="D21" s="48" t="s">
        <v>47</v>
      </c>
      <c r="E21" s="31">
        <v>371096</v>
      </c>
      <c r="F21" s="4"/>
    </row>
    <row r="22" spans="1:6" ht="12.75" customHeight="1">
      <c r="A22" s="50" t="s">
        <v>48</v>
      </c>
      <c r="B22" s="48" t="s">
        <v>49</v>
      </c>
      <c r="C22" s="27"/>
      <c r="D22" s="48" t="s">
        <v>50</v>
      </c>
      <c r="E22" s="31"/>
      <c r="F22" s="4"/>
    </row>
    <row r="23" spans="1:6" ht="12.75" customHeight="1">
      <c r="A23" s="50" t="s">
        <v>51</v>
      </c>
      <c r="B23" s="48" t="s">
        <v>52</v>
      </c>
      <c r="C23" s="27"/>
      <c r="D23" s="46" t="s">
        <v>53</v>
      </c>
      <c r="E23" s="31"/>
      <c r="F23" s="4"/>
    </row>
    <row r="24" spans="1:6" ht="12.75" customHeight="1">
      <c r="A24" s="50" t="s">
        <v>54</v>
      </c>
      <c r="B24" s="48" t="s">
        <v>55</v>
      </c>
      <c r="C24" s="51">
        <f>+C25+C26</f>
        <v>402280</v>
      </c>
      <c r="D24" s="48" t="s">
        <v>56</v>
      </c>
      <c r="E24" s="31"/>
      <c r="F24" s="4"/>
    </row>
    <row r="25" spans="1:6" ht="12.75" customHeight="1">
      <c r="A25" s="45" t="s">
        <v>57</v>
      </c>
      <c r="B25" s="46" t="s">
        <v>58</v>
      </c>
      <c r="C25" s="52">
        <v>371096</v>
      </c>
      <c r="D25" s="22" t="s">
        <v>59</v>
      </c>
      <c r="E25" s="49"/>
      <c r="F25" s="4"/>
    </row>
    <row r="26" spans="1:6" ht="12.75" customHeight="1" thickBot="1">
      <c r="A26" s="50" t="s">
        <v>60</v>
      </c>
      <c r="B26" s="48" t="s">
        <v>61</v>
      </c>
      <c r="C26" s="27">
        <v>31184</v>
      </c>
      <c r="D26" s="35"/>
      <c r="E26" s="31"/>
      <c r="F26" s="4"/>
    </row>
    <row r="27" spans="1:6" ht="15.75" customHeight="1" thickBot="1">
      <c r="A27" s="41" t="s">
        <v>62</v>
      </c>
      <c r="B27" s="42" t="s">
        <v>63</v>
      </c>
      <c r="C27" s="43">
        <f>+C19+C24</f>
        <v>435609</v>
      </c>
      <c r="D27" s="42" t="s">
        <v>64</v>
      </c>
      <c r="E27" s="44">
        <f>SUM(E19:E26)</f>
        <v>371096</v>
      </c>
      <c r="F27" s="4"/>
    </row>
    <row r="28" spans="1:6" ht="18" customHeight="1" thickBot="1">
      <c r="A28" s="41" t="s">
        <v>65</v>
      </c>
      <c r="B28" s="53" t="s">
        <v>66</v>
      </c>
      <c r="C28" s="43">
        <f>+C18+C27</f>
        <v>2564176</v>
      </c>
      <c r="D28" s="53" t="s">
        <v>67</v>
      </c>
      <c r="E28" s="44">
        <f>+E18+E27</f>
        <v>2519007</v>
      </c>
      <c r="F28" s="4"/>
    </row>
    <row r="29" spans="1:6" ht="18" customHeight="1" thickBot="1">
      <c r="A29" s="41" t="s">
        <v>68</v>
      </c>
      <c r="B29" s="42" t="s">
        <v>69</v>
      </c>
      <c r="C29" s="54"/>
      <c r="D29" s="42" t="s">
        <v>70</v>
      </c>
      <c r="E29" s="55"/>
      <c r="F29" s="4"/>
    </row>
    <row r="30" spans="1:6" ht="13.5" thickBot="1">
      <c r="A30" s="41" t="s">
        <v>71</v>
      </c>
      <c r="B30" s="56" t="s">
        <v>72</v>
      </c>
      <c r="C30" s="57">
        <f>+C28+C29</f>
        <v>2564176</v>
      </c>
      <c r="D30" s="56" t="s">
        <v>73</v>
      </c>
      <c r="E30" s="57">
        <f>+E28+E29</f>
        <v>2519007</v>
      </c>
      <c r="F30" s="4"/>
    </row>
    <row r="31" spans="1:6" ht="13.5" thickBot="1">
      <c r="A31" s="41" t="s">
        <v>74</v>
      </c>
      <c r="B31" s="56" t="s">
        <v>75</v>
      </c>
      <c r="C31" s="57">
        <f>IF(C18-E18&lt;0,E18-C18,"-")</f>
        <v>19344</v>
      </c>
      <c r="D31" s="56" t="s">
        <v>76</v>
      </c>
      <c r="E31" s="57" t="str">
        <f>IF(C18-E18&gt;0,C18-E18,"-")</f>
        <v>-</v>
      </c>
      <c r="F31" s="4"/>
    </row>
    <row r="32" spans="1:6" ht="13.5" thickBot="1">
      <c r="A32" s="41" t="s">
        <v>77</v>
      </c>
      <c r="B32" s="56" t="s">
        <v>78</v>
      </c>
      <c r="C32" s="57">
        <f>IF(C18+C19-E28&lt;0,E28-(C18+C19),"-")</f>
        <v>357111</v>
      </c>
      <c r="D32" s="56" t="s">
        <v>79</v>
      </c>
      <c r="E32" s="57" t="str">
        <f>IF(C18+C19-E28&gt;0,C18+C19-E28,"-")</f>
        <v>-</v>
      </c>
      <c r="F32" s="4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30/2013.(X.28.) önkormányzati rendelethez
 2.1. mell.a 4/2013.(II.15.) rend.-hez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2013-10-28T14:02:02Z</dcterms:created>
  <dcterms:modified xsi:type="dcterms:W3CDTF">2013-10-28T14:02:24Z</dcterms:modified>
  <cp:category/>
  <cp:version/>
  <cp:contentType/>
  <cp:contentStatus/>
</cp:coreProperties>
</file>