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58" i="1"/>
  <c r="F58"/>
  <c r="E58"/>
  <c r="D58"/>
  <c r="F51"/>
  <c r="E51"/>
  <c r="D51"/>
  <c r="G45"/>
  <c r="G34"/>
  <c r="G18"/>
  <c r="G51" s="1"/>
  <c r="E12"/>
  <c r="D12"/>
  <c r="G8"/>
  <c r="G12" s="1"/>
  <c r="F8"/>
  <c r="F12" s="1"/>
</calcChain>
</file>

<file path=xl/sharedStrings.xml><?xml version="1.0" encoding="utf-8"?>
<sst xmlns="http://schemas.openxmlformats.org/spreadsheetml/2006/main" count="69" uniqueCount="53">
  <si>
    <t>Harkány Város Önkormányzata</t>
  </si>
  <si>
    <t xml:space="preserve">2018.  évi működési és fejlesztési célú célú támogatás </t>
  </si>
  <si>
    <t>Sorszám</t>
  </si>
  <si>
    <t>Támogatott szervezet neve</t>
  </si>
  <si>
    <t>Támogatás célja</t>
  </si>
  <si>
    <t>2017.évi mód. II . előirányzat (Ft)</t>
  </si>
  <si>
    <t>2017. évi várható (Ft)</t>
  </si>
  <si>
    <t>2018.évi előirányzat (Ft)</t>
  </si>
  <si>
    <t>2018.évi módosított előirányzat (Ft)</t>
  </si>
  <si>
    <t>Harkányi Körzeti Óvodai Társulás</t>
  </si>
  <si>
    <t>Villányi  Mikrotérségi Szociális és Gyermekjóléti Társulás</t>
  </si>
  <si>
    <t>Hakányi Közös Önkorm. Hivatalnak EFOP</t>
  </si>
  <si>
    <t>4.</t>
  </si>
  <si>
    <t>H.Városi Könyvtár, Kult.-és Sprtkp. EFOP</t>
  </si>
  <si>
    <t>Összesen</t>
  </si>
  <si>
    <t>2018.  évi céljellegű támogatás</t>
  </si>
  <si>
    <t>2017.évi mód.előirányzat (Ft)</t>
  </si>
  <si>
    <t>Városgazdálkodási Zrt.</t>
  </si>
  <si>
    <t>Harkányi Turisztikai Egyesület</t>
  </si>
  <si>
    <t>Harkány SE: -működési támogatás</t>
  </si>
  <si>
    <t xml:space="preserve">               - Nemzetk. Asztalit. JOOLA kupa</t>
  </si>
  <si>
    <t xml:space="preserve">               - Markovics János emlékverseny</t>
  </si>
  <si>
    <t xml:space="preserve">               -H. Sprint Nemzetk. úszóverseny</t>
  </si>
  <si>
    <t>Harkányi Diáksport Egyesület</t>
  </si>
  <si>
    <t xml:space="preserve">               - HDSE sakk utánpótlás nev.</t>
  </si>
  <si>
    <t>Baranya-Sakk Utánpótlásnevelő és Versenyszervező Egyesület</t>
  </si>
  <si>
    <t>Harkányi Kulturális Egyesület</t>
  </si>
  <si>
    <t>Harkányi Szabadegyetem E.</t>
  </si>
  <si>
    <t>Harkányi Római Katolikus Plébánia</t>
  </si>
  <si>
    <t>Református Társegyházközség</t>
  </si>
  <si>
    <t>Pécs-Harkány futóverseny</t>
  </si>
  <si>
    <t>Kanizsai Dorottya Fúvószenekar</t>
  </si>
  <si>
    <t>Harkányi Tigrisek Sportegyesület</t>
  </si>
  <si>
    <t>Képviselői keret(700 000,-Ft képviselőnként)</t>
  </si>
  <si>
    <t xml:space="preserve">  - Harkány SE -kézilabda szakosztály</t>
  </si>
  <si>
    <t xml:space="preserve">  - Harkányi Kulturális Egyesület</t>
  </si>
  <si>
    <t xml:space="preserve">  - "Fontos Vagy Nekünk" Egyesület</t>
  </si>
  <si>
    <t xml:space="preserve">  - Harkányi Római Katolikus Plébánia</t>
  </si>
  <si>
    <t xml:space="preserve">  - Szebb Jövő Alapítvány</t>
  </si>
  <si>
    <t xml:space="preserve">  - Harkányi Diáksport Egyesület</t>
  </si>
  <si>
    <t xml:space="preserve">  - Harkány SE -úszó szakosztály</t>
  </si>
  <si>
    <t xml:space="preserve">  - Sopiane Technikai Sportegyesület</t>
  </si>
  <si>
    <t>Szabad felhaszálású támogatási keret</t>
  </si>
  <si>
    <t xml:space="preserve">    TON-TE DO Shotokan karate Club SE</t>
  </si>
  <si>
    <t xml:space="preserve">    Szebb Jöbő Alapítvány zongora vásárlás</t>
  </si>
  <si>
    <t>Vajdasági Magyar Diákszövetség</t>
  </si>
  <si>
    <t>Baranya Megyei Fogyasztóvédelmi Egyesület</t>
  </si>
  <si>
    <t>Országos Mentőszolgálat Alapítvány</t>
  </si>
  <si>
    <t>2018.  évi fejlesztési célú támogatás:</t>
  </si>
  <si>
    <t>támogatás célja</t>
  </si>
  <si>
    <t>Harkány SE</t>
  </si>
  <si>
    <t>Korlát és járda készítés a center pálya köré, edzőpálya talajfelújítása és labdafogó háló</t>
  </si>
  <si>
    <t>eszközfejlesztés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</si>
</sst>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10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lightHorizontal">
        <bgColor indexed="29"/>
      </patternFill>
    </fill>
    <fill>
      <patternFill patternType="solid">
        <fgColor rgb="FFFF808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3" fontId="1" fillId="0" borderId="6" xfId="0" applyNumberFormat="1" applyFont="1" applyBorder="1"/>
    <xf numFmtId="3" fontId="1" fillId="0" borderId="6" xfId="0" applyNumberFormat="1" applyFont="1" applyFill="1" applyBorder="1"/>
    <xf numFmtId="0" fontId="1" fillId="0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3" fontId="1" fillId="3" borderId="9" xfId="0" applyNumberFormat="1" applyFont="1" applyFill="1" applyBorder="1" applyAlignment="1">
      <alignment vertical="center" wrapText="1"/>
    </xf>
    <xf numFmtId="3" fontId="1" fillId="3" borderId="8" xfId="0" applyNumberFormat="1" applyFont="1" applyFill="1" applyBorder="1" applyAlignment="1">
      <alignment vertical="center" wrapText="1"/>
    </xf>
    <xf numFmtId="0" fontId="0" fillId="0" borderId="0" xfId="0" applyFont="1"/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/>
    <xf numFmtId="0" fontId="1" fillId="0" borderId="6" xfId="0" applyFont="1" applyFill="1" applyBorder="1"/>
    <xf numFmtId="3" fontId="1" fillId="0" borderId="18" xfId="0" applyNumberFormat="1" applyFont="1" applyFill="1" applyBorder="1"/>
    <xf numFmtId="3" fontId="1" fillId="0" borderId="19" xfId="0" applyNumberFormat="1" applyFont="1" applyFill="1" applyBorder="1"/>
    <xf numFmtId="3" fontId="1" fillId="0" borderId="20" xfId="0" applyNumberFormat="1" applyFont="1" applyFill="1" applyBorder="1"/>
    <xf numFmtId="49" fontId="1" fillId="0" borderId="6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vertical="center" wrapText="1"/>
    </xf>
    <xf numFmtId="3" fontId="1" fillId="0" borderId="18" xfId="0" applyNumberFormat="1" applyFont="1" applyBorder="1"/>
    <xf numFmtId="3" fontId="1" fillId="0" borderId="20" xfId="0" applyNumberFormat="1" applyFont="1" applyBorder="1"/>
    <xf numFmtId="0" fontId="1" fillId="0" borderId="21" xfId="0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3" fontId="1" fillId="0" borderId="23" xfId="0" applyNumberFormat="1" applyFont="1" applyBorder="1"/>
    <xf numFmtId="3" fontId="1" fillId="0" borderId="24" xfId="0" applyNumberFormat="1" applyFont="1" applyFill="1" applyBorder="1"/>
    <xf numFmtId="3" fontId="1" fillId="0" borderId="25" xfId="0" applyNumberFormat="1" applyFont="1" applyBorder="1"/>
    <xf numFmtId="3" fontId="1" fillId="0" borderId="25" xfId="0" applyNumberFormat="1" applyFont="1" applyFill="1" applyBorder="1"/>
    <xf numFmtId="0" fontId="1" fillId="0" borderId="26" xfId="0" applyFont="1" applyFill="1" applyBorder="1" applyAlignment="1">
      <alignment horizontal="center" vertical="center" wrapText="1"/>
    </xf>
    <xf numFmtId="49" fontId="3" fillId="0" borderId="27" xfId="0" applyNumberFormat="1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3" fontId="1" fillId="0" borderId="28" xfId="0" applyNumberFormat="1" applyFont="1" applyBorder="1"/>
    <xf numFmtId="3" fontId="1" fillId="0" borderId="29" xfId="0" applyNumberFormat="1" applyFont="1" applyFill="1" applyBorder="1"/>
    <xf numFmtId="3" fontId="1" fillId="0" borderId="30" xfId="0" applyNumberFormat="1" applyFont="1" applyBorder="1"/>
    <xf numFmtId="3" fontId="1" fillId="0" borderId="30" xfId="0" applyNumberFormat="1" applyFont="1" applyFill="1" applyBorder="1"/>
    <xf numFmtId="3" fontId="1" fillId="5" borderId="9" xfId="0" applyNumberFormat="1" applyFont="1" applyFill="1" applyBorder="1" applyAlignment="1">
      <alignment vertical="center" wrapText="1"/>
    </xf>
    <xf numFmtId="3" fontId="1" fillId="3" borderId="31" xfId="0" applyNumberFormat="1" applyFont="1" applyFill="1" applyBorder="1" applyAlignment="1">
      <alignment vertical="center" wrapText="1"/>
    </xf>
    <xf numFmtId="3" fontId="1" fillId="5" borderId="8" xfId="0" applyNumberFormat="1" applyFont="1" applyFill="1" applyBorder="1" applyAlignment="1">
      <alignment vertical="center" wrapText="1"/>
    </xf>
    <xf numFmtId="3" fontId="1" fillId="0" borderId="0" xfId="0" applyNumberFormat="1" applyFont="1"/>
    <xf numFmtId="0" fontId="1" fillId="0" borderId="0" xfId="0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center" wrapText="1"/>
    </xf>
    <xf numFmtId="0" fontId="1" fillId="0" borderId="33" xfId="0" applyFont="1" applyFill="1" applyBorder="1" applyAlignment="1">
      <alignment horizontal="center" vertical="center" wrapText="1"/>
    </xf>
    <xf numFmtId="3" fontId="1" fillId="0" borderId="33" xfId="0" applyNumberFormat="1" applyFont="1" applyBorder="1" applyAlignment="1">
      <alignment vertical="center" wrapText="1"/>
    </xf>
    <xf numFmtId="3" fontId="1" fillId="0" borderId="33" xfId="0" applyNumberFormat="1" applyFont="1" applyFill="1" applyBorder="1" applyAlignment="1">
      <alignment vertical="center" wrapText="1"/>
    </xf>
    <xf numFmtId="3" fontId="1" fillId="0" borderId="20" xfId="0" applyNumberFormat="1" applyFont="1" applyFill="1" applyBorder="1" applyAlignment="1">
      <alignment vertical="center" wrapText="1"/>
    </xf>
    <xf numFmtId="0" fontId="1" fillId="0" borderId="33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3" fontId="1" fillId="0" borderId="30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3" fontId="1" fillId="3" borderId="2" xfId="0" applyNumberFormat="1" applyFont="1" applyFill="1" applyBorder="1" applyAlignment="1">
      <alignment vertical="center" wrapText="1"/>
    </xf>
    <xf numFmtId="3" fontId="1" fillId="5" borderId="34" xfId="0" applyNumberFormat="1" applyFont="1" applyFill="1" applyBorder="1" applyAlignment="1">
      <alignment vertical="center" wrapText="1"/>
    </xf>
    <xf numFmtId="3" fontId="1" fillId="3" borderId="34" xfId="0" applyNumberFormat="1" applyFont="1" applyFill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60"/>
  <sheetViews>
    <sheetView tabSelected="1" topLeftCell="A13" workbookViewId="0">
      <selection sqref="A1:H60"/>
    </sheetView>
  </sheetViews>
  <sheetFormatPr defaultRowHeight="15"/>
  <cols>
    <col min="4" max="4" width="16.140625" customWidth="1"/>
    <col min="5" max="5" width="14.7109375" customWidth="1"/>
    <col min="6" max="6" width="18.42578125" customWidth="1"/>
    <col min="7" max="7" width="17.85546875" customWidth="1"/>
  </cols>
  <sheetData>
    <row r="1" spans="1:8">
      <c r="A1" s="1" t="s">
        <v>0</v>
      </c>
      <c r="B1" s="1"/>
      <c r="C1" s="1"/>
      <c r="D1" s="1"/>
      <c r="E1" s="1"/>
      <c r="F1" s="1"/>
      <c r="G1" s="2"/>
      <c r="H1" s="3"/>
    </row>
    <row r="2" spans="1:8">
      <c r="A2" s="2"/>
      <c r="B2" s="2"/>
      <c r="C2" s="2"/>
      <c r="D2" s="3"/>
      <c r="E2" s="3"/>
      <c r="F2" s="3"/>
      <c r="G2" s="3"/>
      <c r="H2" s="3"/>
    </row>
    <row r="3" spans="1:8">
      <c r="A3" s="4" t="s">
        <v>1</v>
      </c>
      <c r="B3" s="4"/>
      <c r="C3" s="4"/>
      <c r="D3" s="4"/>
      <c r="E3" s="4"/>
      <c r="F3" s="4"/>
      <c r="G3" s="5"/>
      <c r="H3" s="3"/>
    </row>
    <row r="4" spans="1:8">
      <c r="A4" s="4"/>
      <c r="B4" s="4"/>
      <c r="C4" s="4"/>
      <c r="D4" s="4"/>
      <c r="E4" s="4"/>
      <c r="F4" s="4"/>
      <c r="G4" s="5"/>
      <c r="H4" s="3"/>
    </row>
    <row r="5" spans="1:8" ht="15.75" thickBot="1">
      <c r="A5" s="3"/>
      <c r="B5" s="3"/>
      <c r="C5" s="3"/>
      <c r="D5" s="3"/>
      <c r="E5" s="3"/>
      <c r="F5" s="3"/>
      <c r="G5" s="3"/>
      <c r="H5" s="3"/>
    </row>
    <row r="6" spans="1:8" ht="64.5" thickBot="1">
      <c r="A6" s="6" t="s">
        <v>2</v>
      </c>
      <c r="B6" s="7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3"/>
    </row>
    <row r="7" spans="1:8">
      <c r="A7" s="8">
        <v>1</v>
      </c>
      <c r="B7" s="9">
        <v>2</v>
      </c>
      <c r="C7" s="8">
        <v>3</v>
      </c>
      <c r="D7" s="8">
        <v>5</v>
      </c>
      <c r="E7" s="8">
        <v>4</v>
      </c>
      <c r="F7" s="8">
        <v>4</v>
      </c>
      <c r="G7" s="8">
        <v>4</v>
      </c>
      <c r="H7" s="3"/>
    </row>
    <row r="8" spans="1:8" ht="51">
      <c r="A8" s="10">
        <v>1</v>
      </c>
      <c r="B8" s="11" t="s">
        <v>9</v>
      </c>
      <c r="C8" s="11"/>
      <c r="D8" s="12">
        <v>150920032</v>
      </c>
      <c r="E8" s="12">
        <v>150920032</v>
      </c>
      <c r="F8" s="12">
        <f>156766245+14513742</f>
        <v>171279987</v>
      </c>
      <c r="G8" s="12">
        <f>156766245+14513742+1986796+264000+262012</f>
        <v>173792795</v>
      </c>
      <c r="H8" s="3"/>
    </row>
    <row r="9" spans="1:8" ht="102">
      <c r="A9" s="10">
        <v>2</v>
      </c>
      <c r="B9" s="11" t="s">
        <v>10</v>
      </c>
      <c r="C9" s="11"/>
      <c r="D9" s="13">
        <v>15195496</v>
      </c>
      <c r="E9" s="13">
        <v>15667056</v>
      </c>
      <c r="F9" s="13">
        <v>7770607</v>
      </c>
      <c r="G9" s="13">
        <v>7770607</v>
      </c>
      <c r="H9" s="3"/>
    </row>
    <row r="10" spans="1:8" ht="63.75">
      <c r="A10" s="14">
        <v>3</v>
      </c>
      <c r="B10" s="11" t="s">
        <v>11</v>
      </c>
      <c r="C10" s="11"/>
      <c r="D10" s="13"/>
      <c r="E10" s="13"/>
      <c r="F10" s="13"/>
      <c r="G10" s="13">
        <v>8942218</v>
      </c>
      <c r="H10" s="3"/>
    </row>
    <row r="11" spans="1:8" ht="63.75">
      <c r="A11" s="14" t="s">
        <v>12</v>
      </c>
      <c r="B11" s="11" t="s">
        <v>13</v>
      </c>
      <c r="C11" s="11"/>
      <c r="D11" s="13"/>
      <c r="E11" s="13"/>
      <c r="F11" s="13"/>
      <c r="G11" s="13">
        <v>2151000</v>
      </c>
      <c r="H11" s="3"/>
    </row>
    <row r="12" spans="1:8" ht="15.75" thickBot="1">
      <c r="A12" s="15" t="s">
        <v>14</v>
      </c>
      <c r="B12" s="16"/>
      <c r="C12" s="17"/>
      <c r="D12" s="18">
        <f>SUM(D8:D9)</f>
        <v>166115528</v>
      </c>
      <c r="E12" s="18">
        <f>SUM(E8:E9)</f>
        <v>166587088</v>
      </c>
      <c r="F12" s="19">
        <f>SUM(F8:F9)</f>
        <v>179050594</v>
      </c>
      <c r="G12" s="19">
        <f>SUM(G8:G11)</f>
        <v>192656620</v>
      </c>
      <c r="H12" s="3"/>
    </row>
    <row r="13" spans="1:8">
      <c r="A13" s="20"/>
      <c r="B13" s="20"/>
      <c r="C13" s="20"/>
      <c r="D13" s="3"/>
      <c r="E13" s="3"/>
      <c r="F13" s="3"/>
      <c r="G13" s="3"/>
      <c r="H13" s="3"/>
    </row>
    <row r="14" spans="1:8">
      <c r="A14" s="1" t="s">
        <v>15</v>
      </c>
      <c r="B14" s="1"/>
      <c r="C14" s="1"/>
      <c r="D14" s="3"/>
      <c r="E14" s="3"/>
      <c r="F14" s="3"/>
      <c r="G14" s="3"/>
      <c r="H14" s="3"/>
    </row>
    <row r="15" spans="1:8" ht="15.75" thickBot="1">
      <c r="A15" s="3"/>
      <c r="B15" s="3"/>
      <c r="C15" s="3"/>
      <c r="D15" s="3"/>
      <c r="E15" s="3"/>
      <c r="F15" s="3"/>
      <c r="G15" s="3"/>
      <c r="H15" s="3"/>
    </row>
    <row r="16" spans="1:8" ht="64.5" thickBot="1">
      <c r="A16" s="21" t="s">
        <v>2</v>
      </c>
      <c r="B16" s="22" t="s">
        <v>3</v>
      </c>
      <c r="C16" s="21" t="s">
        <v>4</v>
      </c>
      <c r="D16" s="6" t="s">
        <v>16</v>
      </c>
      <c r="E16" s="6" t="s">
        <v>6</v>
      </c>
      <c r="F16" s="23" t="s">
        <v>7</v>
      </c>
      <c r="G16" s="6" t="s">
        <v>8</v>
      </c>
      <c r="H16" s="3"/>
    </row>
    <row r="17" spans="1:8">
      <c r="A17" s="24">
        <v>1</v>
      </c>
      <c r="B17" s="25">
        <v>2</v>
      </c>
      <c r="C17" s="26">
        <v>3</v>
      </c>
      <c r="D17" s="27">
        <v>4</v>
      </c>
      <c r="E17" s="28">
        <v>4</v>
      </c>
      <c r="F17" s="8">
        <v>4</v>
      </c>
      <c r="G17" s="8">
        <v>4</v>
      </c>
      <c r="H17" s="3"/>
    </row>
    <row r="18" spans="1:8">
      <c r="A18" s="29">
        <v>1</v>
      </c>
      <c r="B18" s="30" t="s">
        <v>17</v>
      </c>
      <c r="C18" s="31"/>
      <c r="D18" s="32">
        <v>138400000</v>
      </c>
      <c r="E18" s="33">
        <v>138400000</v>
      </c>
      <c r="F18" s="34">
        <v>138400000</v>
      </c>
      <c r="G18" s="34">
        <f>138400000+13100000</f>
        <v>151500000</v>
      </c>
      <c r="H18" s="3"/>
    </row>
    <row r="19" spans="1:8" ht="51">
      <c r="A19" s="29">
        <v>2</v>
      </c>
      <c r="B19" s="35" t="s">
        <v>18</v>
      </c>
      <c r="C19" s="36"/>
      <c r="D19" s="32">
        <v>37974000</v>
      </c>
      <c r="E19" s="33">
        <v>37974000</v>
      </c>
      <c r="F19" s="34">
        <v>42436560</v>
      </c>
      <c r="G19" s="34">
        <v>42436560</v>
      </c>
      <c r="H19" s="3"/>
    </row>
    <row r="20" spans="1:8" ht="51">
      <c r="A20" s="29">
        <v>3</v>
      </c>
      <c r="B20" s="37" t="s">
        <v>19</v>
      </c>
      <c r="C20" s="38"/>
      <c r="D20" s="32">
        <v>5700000</v>
      </c>
      <c r="E20" s="33">
        <v>5700000</v>
      </c>
      <c r="F20" s="34">
        <v>5700000</v>
      </c>
      <c r="G20" s="34">
        <v>6700000</v>
      </c>
      <c r="H20" s="3"/>
    </row>
    <row r="21" spans="1:8" ht="63.75">
      <c r="A21" s="29">
        <v>4</v>
      </c>
      <c r="B21" s="35" t="s">
        <v>20</v>
      </c>
      <c r="C21" s="36"/>
      <c r="D21" s="32">
        <v>300000</v>
      </c>
      <c r="E21" s="33">
        <v>300000</v>
      </c>
      <c r="F21" s="34">
        <v>300000</v>
      </c>
      <c r="G21" s="34">
        <v>300000</v>
      </c>
      <c r="H21" s="3"/>
    </row>
    <row r="22" spans="1:8" ht="63.75">
      <c r="A22" s="29">
        <v>5</v>
      </c>
      <c r="B22" s="35" t="s">
        <v>21</v>
      </c>
      <c r="C22" s="36"/>
      <c r="D22" s="32">
        <v>100000</v>
      </c>
      <c r="E22" s="33">
        <v>100000</v>
      </c>
      <c r="F22" s="34">
        <v>100000</v>
      </c>
      <c r="G22" s="34">
        <v>100000</v>
      </c>
      <c r="H22" s="3"/>
    </row>
    <row r="23" spans="1:8" ht="63.75">
      <c r="A23" s="29">
        <v>6</v>
      </c>
      <c r="B23" s="35" t="s">
        <v>22</v>
      </c>
      <c r="C23" s="36"/>
      <c r="D23" s="32">
        <v>300000</v>
      </c>
      <c r="E23" s="33">
        <v>300000</v>
      </c>
      <c r="F23" s="34">
        <v>300000</v>
      </c>
      <c r="G23" s="34">
        <v>300000</v>
      </c>
      <c r="H23" s="3"/>
    </row>
    <row r="24" spans="1:8" ht="38.25">
      <c r="A24" s="29">
        <v>7</v>
      </c>
      <c r="B24" s="35" t="s">
        <v>23</v>
      </c>
      <c r="C24" s="36"/>
      <c r="D24" s="32">
        <v>1500000</v>
      </c>
      <c r="E24" s="33">
        <v>1500000</v>
      </c>
      <c r="F24" s="34">
        <v>1500000</v>
      </c>
      <c r="G24" s="34">
        <v>1500000</v>
      </c>
      <c r="H24" s="3"/>
    </row>
    <row r="25" spans="1:8" ht="63.75">
      <c r="A25" s="29">
        <v>8</v>
      </c>
      <c r="B25" s="35" t="s">
        <v>24</v>
      </c>
      <c r="C25" s="36"/>
      <c r="D25" s="32">
        <v>300000</v>
      </c>
      <c r="E25" s="33">
        <v>300000</v>
      </c>
      <c r="F25" s="34">
        <v>300000</v>
      </c>
      <c r="G25" s="34">
        <v>300000</v>
      </c>
      <c r="H25" s="3"/>
    </row>
    <row r="26" spans="1:8" ht="102">
      <c r="A26" s="29">
        <v>9</v>
      </c>
      <c r="B26" s="35" t="s">
        <v>25</v>
      </c>
      <c r="C26" s="36"/>
      <c r="D26" s="32">
        <v>500000</v>
      </c>
      <c r="E26" s="33">
        <v>500000</v>
      </c>
      <c r="F26" s="34">
        <v>500000</v>
      </c>
      <c r="G26" s="34">
        <v>500000</v>
      </c>
      <c r="H26" s="3"/>
    </row>
    <row r="27" spans="1:8" ht="38.25">
      <c r="A27" s="29">
        <v>10</v>
      </c>
      <c r="B27" s="35" t="s">
        <v>26</v>
      </c>
      <c r="C27" s="36"/>
      <c r="D27" s="32">
        <v>2500000</v>
      </c>
      <c r="E27" s="33">
        <v>400000</v>
      </c>
      <c r="F27" s="34">
        <v>2100000</v>
      </c>
      <c r="G27" s="34">
        <v>2100000</v>
      </c>
      <c r="H27" s="3"/>
    </row>
    <row r="28" spans="1:8" ht="38.25">
      <c r="A28" s="29">
        <v>11</v>
      </c>
      <c r="B28" s="35" t="s">
        <v>27</v>
      </c>
      <c r="C28" s="36"/>
      <c r="D28" s="32">
        <v>1500000</v>
      </c>
      <c r="E28" s="33">
        <v>1500000</v>
      </c>
      <c r="F28" s="34">
        <v>1500000</v>
      </c>
      <c r="G28" s="34">
        <v>1500000</v>
      </c>
      <c r="H28" s="3"/>
    </row>
    <row r="29" spans="1:8" ht="51">
      <c r="A29" s="29">
        <v>12</v>
      </c>
      <c r="B29" s="35" t="s">
        <v>28</v>
      </c>
      <c r="C29" s="36"/>
      <c r="D29" s="32">
        <v>400000</v>
      </c>
      <c r="E29" s="33">
        <v>400000</v>
      </c>
      <c r="F29" s="34">
        <v>400000</v>
      </c>
      <c r="G29" s="34">
        <v>400000</v>
      </c>
      <c r="H29" s="3"/>
    </row>
    <row r="30" spans="1:8" ht="51">
      <c r="A30" s="29">
        <v>13</v>
      </c>
      <c r="B30" s="35" t="s">
        <v>29</v>
      </c>
      <c r="C30" s="36"/>
      <c r="D30" s="32">
        <v>400000</v>
      </c>
      <c r="E30" s="33">
        <v>400000</v>
      </c>
      <c r="F30" s="34">
        <v>400000</v>
      </c>
      <c r="G30" s="34">
        <v>400000</v>
      </c>
      <c r="H30" s="3"/>
    </row>
    <row r="31" spans="1:8" ht="51">
      <c r="A31" s="29">
        <v>14</v>
      </c>
      <c r="B31" s="35" t="s">
        <v>30</v>
      </c>
      <c r="C31" s="36"/>
      <c r="D31" s="32">
        <v>500000</v>
      </c>
      <c r="E31" s="33">
        <v>500000</v>
      </c>
      <c r="F31" s="34">
        <v>500000</v>
      </c>
      <c r="G31" s="34">
        <v>500000</v>
      </c>
      <c r="H31" s="3"/>
    </row>
    <row r="32" spans="1:8">
      <c r="A32" s="29">
        <v>15</v>
      </c>
      <c r="B32" s="30" t="s">
        <v>31</v>
      </c>
      <c r="C32" s="31"/>
      <c r="D32" s="32">
        <v>600000</v>
      </c>
      <c r="E32" s="33">
        <v>600000</v>
      </c>
      <c r="F32" s="34">
        <v>600000</v>
      </c>
      <c r="G32" s="34">
        <v>600000</v>
      </c>
      <c r="H32" s="3"/>
    </row>
    <row r="33" spans="1:8">
      <c r="A33" s="29">
        <v>16</v>
      </c>
      <c r="B33" s="30" t="s">
        <v>32</v>
      </c>
      <c r="C33" s="31"/>
      <c r="D33" s="32">
        <v>300000</v>
      </c>
      <c r="E33" s="33">
        <v>300000</v>
      </c>
      <c r="F33" s="34">
        <v>300000</v>
      </c>
      <c r="G33" s="34">
        <v>300000</v>
      </c>
      <c r="H33" s="3"/>
    </row>
    <row r="34" spans="1:8" ht="76.5">
      <c r="A34" s="29">
        <v>17</v>
      </c>
      <c r="B34" s="35" t="s">
        <v>33</v>
      </c>
      <c r="C34" s="36"/>
      <c r="D34" s="32">
        <v>0</v>
      </c>
      <c r="E34" s="33">
        <v>0</v>
      </c>
      <c r="F34" s="34">
        <v>4900000</v>
      </c>
      <c r="G34" s="34">
        <f>4900000-(SUM(G35:G44))-700000</f>
        <v>850000</v>
      </c>
      <c r="H34" s="3"/>
    </row>
    <row r="35" spans="1:8" ht="76.5">
      <c r="A35" s="29"/>
      <c r="B35" s="35" t="s">
        <v>34</v>
      </c>
      <c r="C35" s="36"/>
      <c r="D35" s="32"/>
      <c r="E35" s="33"/>
      <c r="F35" s="34"/>
      <c r="G35" s="34">
        <v>300000</v>
      </c>
      <c r="H35" s="3"/>
    </row>
    <row r="36" spans="1:8" ht="51">
      <c r="A36" s="29"/>
      <c r="B36" s="35" t="s">
        <v>35</v>
      </c>
      <c r="C36" s="36"/>
      <c r="D36" s="32"/>
      <c r="E36" s="33"/>
      <c r="F36" s="34"/>
      <c r="G36" s="34">
        <v>300000</v>
      </c>
      <c r="H36" s="3"/>
    </row>
    <row r="37" spans="1:8" ht="51">
      <c r="A37" s="29"/>
      <c r="B37" s="35" t="s">
        <v>35</v>
      </c>
      <c r="C37" s="36"/>
      <c r="D37" s="32"/>
      <c r="E37" s="33"/>
      <c r="F37" s="34"/>
      <c r="G37" s="34">
        <v>400000</v>
      </c>
      <c r="H37" s="3"/>
    </row>
    <row r="38" spans="1:8" ht="51">
      <c r="A38" s="29"/>
      <c r="B38" s="35" t="s">
        <v>36</v>
      </c>
      <c r="C38" s="36"/>
      <c r="D38" s="32"/>
      <c r="E38" s="33"/>
      <c r="F38" s="34"/>
      <c r="G38" s="34">
        <v>50000</v>
      </c>
      <c r="H38" s="3"/>
    </row>
    <row r="39" spans="1:8" ht="63.75">
      <c r="A39" s="29"/>
      <c r="B39" s="35" t="s">
        <v>37</v>
      </c>
      <c r="C39" s="36"/>
      <c r="D39" s="32"/>
      <c r="E39" s="33"/>
      <c r="F39" s="34"/>
      <c r="G39" s="34">
        <v>700000</v>
      </c>
      <c r="H39" s="3"/>
    </row>
    <row r="40" spans="1:8" ht="51">
      <c r="A40" s="29"/>
      <c r="B40" s="35" t="s">
        <v>38</v>
      </c>
      <c r="C40" s="36"/>
      <c r="D40" s="32"/>
      <c r="E40" s="33"/>
      <c r="F40" s="34"/>
      <c r="G40" s="34">
        <v>700000</v>
      </c>
      <c r="H40" s="3"/>
    </row>
    <row r="41" spans="1:8" ht="51">
      <c r="A41" s="29"/>
      <c r="B41" s="35" t="s">
        <v>39</v>
      </c>
      <c r="C41" s="36"/>
      <c r="D41" s="32"/>
      <c r="E41" s="33"/>
      <c r="F41" s="34"/>
      <c r="G41" s="34">
        <v>450000</v>
      </c>
      <c r="H41" s="3"/>
    </row>
    <row r="42" spans="1:8" ht="63.75">
      <c r="A42" s="29"/>
      <c r="B42" s="35" t="s">
        <v>40</v>
      </c>
      <c r="C42" s="36"/>
      <c r="D42" s="32"/>
      <c r="E42" s="33"/>
      <c r="F42" s="34"/>
      <c r="G42" s="34">
        <v>400000</v>
      </c>
      <c r="H42" s="3"/>
    </row>
    <row r="43" spans="1:8" ht="51">
      <c r="A43" s="29"/>
      <c r="B43" s="35" t="s">
        <v>41</v>
      </c>
      <c r="C43" s="36"/>
      <c r="D43" s="32"/>
      <c r="E43" s="33"/>
      <c r="F43" s="34"/>
      <c r="G43" s="34">
        <v>50000</v>
      </c>
      <c r="H43" s="3"/>
    </row>
    <row r="44" spans="1:8">
      <c r="A44" s="29"/>
      <c r="B44" s="35"/>
      <c r="C44" s="36"/>
      <c r="D44" s="32"/>
      <c r="E44" s="33"/>
      <c r="F44" s="34"/>
      <c r="G44" s="34"/>
      <c r="H44" s="3"/>
    </row>
    <row r="45" spans="1:8" ht="63.75">
      <c r="A45" s="29">
        <v>18</v>
      </c>
      <c r="B45" s="35" t="s">
        <v>42</v>
      </c>
      <c r="C45" s="36"/>
      <c r="D45" s="32">
        <v>100000</v>
      </c>
      <c r="E45" s="33"/>
      <c r="F45" s="34">
        <v>2000000</v>
      </c>
      <c r="G45" s="34">
        <f>2000000-50000-600000-250000-300000</f>
        <v>800000</v>
      </c>
      <c r="H45" s="3"/>
    </row>
    <row r="46" spans="1:8" ht="63.75">
      <c r="A46" s="29"/>
      <c r="B46" s="35" t="s">
        <v>43</v>
      </c>
      <c r="C46" s="36"/>
      <c r="D46" s="32"/>
      <c r="E46" s="33"/>
      <c r="F46" s="34"/>
      <c r="G46" s="34">
        <v>250000</v>
      </c>
      <c r="H46" s="3"/>
    </row>
    <row r="47" spans="1:8" ht="63.75">
      <c r="A47" s="29"/>
      <c r="B47" s="35" t="s">
        <v>44</v>
      </c>
      <c r="C47" s="36"/>
      <c r="D47" s="32"/>
      <c r="E47" s="33"/>
      <c r="F47" s="34"/>
      <c r="G47" s="34">
        <v>600000</v>
      </c>
      <c r="H47" s="3"/>
    </row>
    <row r="48" spans="1:8" ht="51">
      <c r="A48" s="29"/>
      <c r="B48" s="39" t="s">
        <v>45</v>
      </c>
      <c r="C48" s="11"/>
      <c r="D48" s="40"/>
      <c r="E48" s="33">
        <v>30000</v>
      </c>
      <c r="F48" s="41"/>
      <c r="G48" s="34"/>
      <c r="H48" s="3"/>
    </row>
    <row r="49" spans="1:8" ht="63.75">
      <c r="A49" s="42"/>
      <c r="B49" s="43" t="s">
        <v>46</v>
      </c>
      <c r="C49" s="44"/>
      <c r="D49" s="45"/>
      <c r="E49" s="46">
        <v>50000</v>
      </c>
      <c r="F49" s="47"/>
      <c r="G49" s="48">
        <v>50000</v>
      </c>
      <c r="H49" s="3"/>
    </row>
    <row r="50" spans="1:8" ht="64.5" thickBot="1">
      <c r="A50" s="49"/>
      <c r="B50" s="50" t="s">
        <v>47</v>
      </c>
      <c r="C50" s="51"/>
      <c r="D50" s="52"/>
      <c r="E50" s="53">
        <v>50000</v>
      </c>
      <c r="F50" s="54"/>
      <c r="G50" s="55"/>
      <c r="H50" s="3"/>
    </row>
    <row r="51" spans="1:8" ht="15.75" thickBot="1">
      <c r="A51" s="15" t="s">
        <v>14</v>
      </c>
      <c r="B51" s="17"/>
      <c r="C51" s="17"/>
      <c r="D51" s="56">
        <f>SUM(D18:D50)</f>
        <v>191374000</v>
      </c>
      <c r="E51" s="57">
        <f>SUM(E18:E50)</f>
        <v>189304000</v>
      </c>
      <c r="F51" s="58">
        <f>SUM(F18:F50)</f>
        <v>202236560</v>
      </c>
      <c r="G51" s="19">
        <f>SUM(G18:G50)</f>
        <v>215336560</v>
      </c>
      <c r="H51" s="59"/>
    </row>
    <row r="52" spans="1:8">
      <c r="A52" s="60"/>
      <c r="B52" s="60"/>
      <c r="C52" s="60"/>
      <c r="D52" s="61"/>
      <c r="E52" s="61"/>
      <c r="F52" s="61"/>
      <c r="G52" s="61"/>
      <c r="H52" s="3"/>
    </row>
    <row r="53" spans="1:8" ht="15.75" thickBot="1">
      <c r="A53" s="1" t="s">
        <v>48</v>
      </c>
      <c r="B53" s="1"/>
      <c r="C53" s="1"/>
      <c r="D53" s="3"/>
      <c r="E53" s="3"/>
      <c r="F53" s="3"/>
      <c r="G53" s="3"/>
      <c r="H53" s="3"/>
    </row>
    <row r="54" spans="1:8" ht="64.5" thickBot="1">
      <c r="A54" s="6" t="s">
        <v>2</v>
      </c>
      <c r="B54" s="7" t="s">
        <v>3</v>
      </c>
      <c r="C54" s="6" t="s">
        <v>49</v>
      </c>
      <c r="D54" s="6" t="s">
        <v>16</v>
      </c>
      <c r="E54" s="6" t="s">
        <v>6</v>
      </c>
      <c r="F54" s="6" t="s">
        <v>7</v>
      </c>
      <c r="G54" s="6" t="s">
        <v>8</v>
      </c>
      <c r="H54" s="3"/>
    </row>
    <row r="55" spans="1:8" ht="15.75" thickBot="1">
      <c r="A55" s="62">
        <v>1</v>
      </c>
      <c r="B55" s="63">
        <v>2</v>
      </c>
      <c r="C55" s="64">
        <v>3</v>
      </c>
      <c r="D55" s="63">
        <v>4</v>
      </c>
      <c r="E55" s="63">
        <v>4</v>
      </c>
      <c r="F55" s="64">
        <v>4</v>
      </c>
      <c r="G55" s="64">
        <v>4</v>
      </c>
      <c r="H55" s="3"/>
    </row>
    <row r="56" spans="1:8" ht="140.25">
      <c r="A56" s="65">
        <v>1</v>
      </c>
      <c r="B56" s="66" t="s">
        <v>50</v>
      </c>
      <c r="C56" s="67" t="s">
        <v>51</v>
      </c>
      <c r="D56" s="68">
        <v>3000000</v>
      </c>
      <c r="E56" s="69">
        <v>2288508</v>
      </c>
      <c r="F56" s="70">
        <v>3060000</v>
      </c>
      <c r="G56" s="70">
        <v>3060000</v>
      </c>
      <c r="H56" s="3"/>
    </row>
    <row r="57" spans="1:8" ht="39" thickBot="1">
      <c r="A57" s="65">
        <v>2</v>
      </c>
      <c r="B57" s="71" t="s">
        <v>17</v>
      </c>
      <c r="C57" s="72" t="s">
        <v>52</v>
      </c>
      <c r="D57" s="69">
        <v>1650000</v>
      </c>
      <c r="E57" s="69">
        <v>1600000</v>
      </c>
      <c r="F57" s="73">
        <v>0</v>
      </c>
      <c r="G57" s="73">
        <v>5750000</v>
      </c>
      <c r="H57" s="3"/>
    </row>
    <row r="58" spans="1:8" ht="15.75" thickBot="1">
      <c r="A58" s="15" t="s">
        <v>14</v>
      </c>
      <c r="B58" s="74"/>
      <c r="C58" s="74"/>
      <c r="D58" s="75">
        <f>SUM(D56:D57)</f>
        <v>4650000</v>
      </c>
      <c r="E58" s="75">
        <f>SUM(E56:E57)</f>
        <v>3888508</v>
      </c>
      <c r="F58" s="76">
        <f>SUM(F56:F57)</f>
        <v>3060000</v>
      </c>
      <c r="G58" s="77">
        <f>SUM(G56:G57)</f>
        <v>8810000</v>
      </c>
      <c r="H58" s="3"/>
    </row>
    <row r="59" spans="1:8">
      <c r="A59" s="3"/>
      <c r="B59" s="3"/>
      <c r="C59" s="3"/>
      <c r="D59" s="3"/>
      <c r="E59" s="3"/>
      <c r="F59" s="3"/>
      <c r="G59" s="3"/>
      <c r="H59" s="3"/>
    </row>
    <row r="60" spans="1:8">
      <c r="A60" s="3"/>
      <c r="B60" s="3"/>
      <c r="C60" s="3"/>
      <c r="D60" s="3"/>
      <c r="E60" s="3"/>
      <c r="F60" s="3"/>
      <c r="G60" s="3"/>
      <c r="H60" s="3"/>
    </row>
  </sheetData>
  <mergeCells count="4">
    <mergeCell ref="A1:F1"/>
    <mergeCell ref="A3:F4"/>
    <mergeCell ref="A14:C14"/>
    <mergeCell ref="A53:C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2018-10-10T13:31:22Z</dcterms:created>
  <dcterms:modified xsi:type="dcterms:W3CDTF">2018-10-10T13:31:35Z</dcterms:modified>
</cp:coreProperties>
</file>