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Hédi\képviselő-testület ülései\20180925\3. napirendi pont\"/>
    </mc:Choice>
  </mc:AlternateContent>
  <xr:revisionPtr revIDLastSave="0" documentId="13_ncr:1_{90B10E8C-DFFF-4231-BAD4-6BFEB6056CAF}" xr6:coauthVersionLast="36" xr6:coauthVersionMax="36" xr10:uidLastSave="{00000000-0000-0000-0000-000000000000}"/>
  <bookViews>
    <workbookView xWindow="0" yWindow="0" windowWidth="24000" windowHeight="9525" xr2:uid="{9C43B36F-9DF0-4A69-9A18-EC5A4279E066}"/>
  </bookViews>
  <sheets>
    <sheet name="1.sz.mell." sheetId="1" r:id="rId1"/>
  </sheets>
  <externalReferences>
    <externalReference r:id="rId2"/>
  </externalReferences>
  <definedNames>
    <definedName name="_xlnm.Print_Area" localSheetId="0">'1.sz.mell.'!$A$1:$E$126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2" i="1" s="1"/>
  <c r="E10" i="1"/>
  <c r="E11" i="1"/>
  <c r="C12" i="1"/>
  <c r="D12" i="1"/>
  <c r="D89" i="1" s="1"/>
  <c r="D95" i="1" s="1"/>
  <c r="E13" i="1"/>
  <c r="E24" i="1" s="1"/>
  <c r="E14" i="1"/>
  <c r="E15" i="1"/>
  <c r="E16" i="1"/>
  <c r="E17" i="1"/>
  <c r="E18" i="1"/>
  <c r="E19" i="1"/>
  <c r="E20" i="1"/>
  <c r="E21" i="1"/>
  <c r="E22" i="1"/>
  <c r="E23" i="1"/>
  <c r="C24" i="1"/>
  <c r="D24" i="1"/>
  <c r="E25" i="1"/>
  <c r="E37" i="1" s="1"/>
  <c r="E26" i="1"/>
  <c r="E27" i="1"/>
  <c r="E28" i="1"/>
  <c r="E29" i="1"/>
  <c r="E30" i="1"/>
  <c r="E31" i="1"/>
  <c r="E32" i="1"/>
  <c r="E33" i="1"/>
  <c r="E34" i="1"/>
  <c r="E35" i="1"/>
  <c r="E36" i="1"/>
  <c r="C37" i="1"/>
  <c r="D37" i="1"/>
  <c r="E38" i="1"/>
  <c r="E39" i="1"/>
  <c r="E43" i="1" s="1"/>
  <c r="E40" i="1"/>
  <c r="E41" i="1"/>
  <c r="E42" i="1"/>
  <c r="C43" i="1"/>
  <c r="D43" i="1"/>
  <c r="E44" i="1"/>
  <c r="E45" i="1"/>
  <c r="E56" i="1" s="1"/>
  <c r="E46" i="1"/>
  <c r="E47" i="1"/>
  <c r="E48" i="1"/>
  <c r="E49" i="1"/>
  <c r="E50" i="1"/>
  <c r="E51" i="1"/>
  <c r="E52" i="1"/>
  <c r="E53" i="1"/>
  <c r="E54" i="1"/>
  <c r="E55" i="1"/>
  <c r="C56" i="1"/>
  <c r="D56" i="1"/>
  <c r="E57" i="1"/>
  <c r="E58" i="1"/>
  <c r="E59" i="1"/>
  <c r="E62" i="1" s="1"/>
  <c r="E60" i="1"/>
  <c r="E61" i="1"/>
  <c r="C62" i="1"/>
  <c r="D62" i="1"/>
  <c r="E63" i="1"/>
  <c r="E64" i="1"/>
  <c r="E65" i="1"/>
  <c r="E66" i="1"/>
  <c r="E67" i="1"/>
  <c r="E68" i="1"/>
  <c r="E69" i="1"/>
  <c r="E70" i="1"/>
  <c r="E71" i="1"/>
  <c r="E72" i="1"/>
  <c r="E73" i="1"/>
  <c r="E74" i="1"/>
  <c r="C75" i="1"/>
  <c r="D75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C88" i="1"/>
  <c r="D88" i="1"/>
  <c r="E88" i="1"/>
  <c r="C89" i="1"/>
  <c r="E90" i="1"/>
  <c r="E94" i="1" s="1"/>
  <c r="E91" i="1"/>
  <c r="E92" i="1"/>
  <c r="E93" i="1"/>
  <c r="C94" i="1"/>
  <c r="C95" i="1" s="1"/>
  <c r="D94" i="1"/>
  <c r="E101" i="1"/>
  <c r="E111" i="1" s="1"/>
  <c r="E102" i="1"/>
  <c r="E103" i="1"/>
  <c r="E104" i="1"/>
  <c r="E105" i="1"/>
  <c r="E106" i="1"/>
  <c r="E107" i="1"/>
  <c r="E108" i="1"/>
  <c r="E109" i="1"/>
  <c r="E110" i="1"/>
  <c r="C111" i="1"/>
  <c r="C118" i="1" s="1"/>
  <c r="C124" i="1" s="1"/>
  <c r="D111" i="1"/>
  <c r="E112" i="1"/>
  <c r="E117" i="1" s="1"/>
  <c r="E113" i="1"/>
  <c r="E114" i="1"/>
  <c r="E115" i="1"/>
  <c r="E116" i="1"/>
  <c r="C117" i="1"/>
  <c r="D117" i="1"/>
  <c r="D118" i="1"/>
  <c r="D124" i="1" s="1"/>
  <c r="E119" i="1"/>
  <c r="E120" i="1"/>
  <c r="E121" i="1"/>
  <c r="E123" i="1" s="1"/>
  <c r="C123" i="1"/>
  <c r="D123" i="1"/>
  <c r="E89" i="1" l="1"/>
  <c r="E95" i="1" s="1"/>
  <c r="E118" i="1"/>
  <c r="E124" i="1" s="1"/>
</calcChain>
</file>

<file path=xl/sharedStrings.xml><?xml version="1.0" encoding="utf-8"?>
<sst xmlns="http://schemas.openxmlformats.org/spreadsheetml/2006/main" count="227" uniqueCount="206">
  <si>
    <t xml:space="preserve"> KIADÁSOK ÖSSZESEN</t>
  </si>
  <si>
    <t>III. Finanszírozási célú kiadások összesen (3.1+...+3.3.)</t>
  </si>
  <si>
    <t>3.</t>
  </si>
  <si>
    <t>Központi, irányitószervi támogatások folyósítása</t>
  </si>
  <si>
    <t>3.3.</t>
  </si>
  <si>
    <t>Államháztartáson belüli megelőlegezések visszafizetése</t>
  </si>
  <si>
    <t>3.2.</t>
  </si>
  <si>
    <t>Belföldi értékpapírok kiadásai</t>
  </si>
  <si>
    <t>3.1.</t>
  </si>
  <si>
    <t xml:space="preserve">III. Finanszírozási célú kiadások </t>
  </si>
  <si>
    <t>KÖLTSÉGVETÉSI KIADÁSOK ÖSSZESEN (I.+II.)</t>
  </si>
  <si>
    <r>
      <t xml:space="preserve">II. Felhalmozási költségvetés kiadásai  összesen </t>
    </r>
    <r>
      <rPr>
        <sz val="12"/>
        <rFont val="Times New Roman"/>
        <family val="1"/>
        <charset val="238"/>
      </rPr>
      <t>(2.1+…+2.4)</t>
    </r>
  </si>
  <si>
    <t>2.</t>
  </si>
  <si>
    <t>Egyéb  felhalmozási célú támogatások államháztartáson kívülre</t>
  </si>
  <si>
    <t>2.4.</t>
  </si>
  <si>
    <t>Lakástámogatás</t>
  </si>
  <si>
    <t>2.3.</t>
  </si>
  <si>
    <t>Felújítások</t>
  </si>
  <si>
    <t>2.2.</t>
  </si>
  <si>
    <t>Intézményi beruházási kiadások</t>
  </si>
  <si>
    <t>2.1.</t>
  </si>
  <si>
    <t xml:space="preserve">II. Felhalmozási költségvetés kiadásai </t>
  </si>
  <si>
    <r>
      <t xml:space="preserve">I. Működési költségvetés kiadásai  összesen </t>
    </r>
    <r>
      <rPr>
        <sz val="12"/>
        <rFont val="Times New Roman"/>
        <family val="1"/>
        <charset val="238"/>
      </rPr>
      <t>(1.1+…+1.9.)</t>
    </r>
  </si>
  <si>
    <t>1.</t>
  </si>
  <si>
    <t>Tartalékok</t>
  </si>
  <si>
    <t>1.9.</t>
  </si>
  <si>
    <t>Egyéb működési célú támogatások államháztartáson kívülre</t>
  </si>
  <si>
    <t>1.8.</t>
  </si>
  <si>
    <t>Működési célú támogatások, kölcsönök nyújtása államháztartáson kívülre</t>
  </si>
  <si>
    <t>1.7.</t>
  </si>
  <si>
    <t>Egyéb működési célú támogatások államháztartáson belülre</t>
  </si>
  <si>
    <t>1.6.</t>
  </si>
  <si>
    <t>Elvonások és befizetések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</si>
  <si>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</si>
  <si>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</si>
  <si>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</si>
  <si>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</si>
  <si>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</si>
  <si>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</si>
  <si>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</si>
  <si>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</si>
  <si>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</si>
  <si>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t xml:space="preserve">I. Működési költségvetés kiadásai </t>
  </si>
  <si>
    <t>Előirányzat változás +/-</t>
  </si>
  <si>
    <t xml:space="preserve">2018. évi módosított előirányzat </t>
  </si>
  <si>
    <t xml:space="preserve">2018. évi előirányzat </t>
  </si>
  <si>
    <t>Kiadási jogcímek</t>
  </si>
  <si>
    <t>Sor-szám</t>
  </si>
  <si>
    <t>Bevételek mindösszesen</t>
  </si>
  <si>
    <t>Finanszírozási  bevételek összesen</t>
  </si>
  <si>
    <t>XII. Központi, irányító szervi támogatás</t>
  </si>
  <si>
    <t>12.</t>
  </si>
  <si>
    <t>XI. Maradvány igénybevétele</t>
  </si>
  <si>
    <t>11.</t>
  </si>
  <si>
    <t>X. Belföldi értékpapírok bevételei</t>
  </si>
  <si>
    <t>10.</t>
  </si>
  <si>
    <t>IX.  Hitel-, kölcsönfelvétel pénzügyi vállalkozástól</t>
  </si>
  <si>
    <t>9.</t>
  </si>
  <si>
    <t>Költségvetési bevételek összesen</t>
  </si>
  <si>
    <t>VIII. Egyéb felhalmozási célú átvett pénzeszközök összesen (12.1+….+12.10.)</t>
  </si>
  <si>
    <t>8.</t>
  </si>
  <si>
    <t>Felhalmozási  c. visszatérítendő támogatások válllalkozásoktól</t>
  </si>
  <si>
    <t>8.10.</t>
  </si>
  <si>
    <t>Felhalmozási  c. visszatérítendő támogatások háztartásoktól</t>
  </si>
  <si>
    <t>8.9.</t>
  </si>
  <si>
    <t>Felhalmozási  c. visszatérítendő támogatások egyéb civil szervezetektől</t>
  </si>
  <si>
    <t>8.8.</t>
  </si>
  <si>
    <t>Felhalmozási  c. visszatérítendő támogatások nonprofit gazdasági társaságtól</t>
  </si>
  <si>
    <t>8.7.</t>
  </si>
  <si>
    <t>Felhalmozási  c. visszatérítendő támogatások egyházi jogi személytől</t>
  </si>
  <si>
    <t>8.6.</t>
  </si>
  <si>
    <t>VIII. Felhalmozási c. visszatérítendő támogatások államháztartáson kívülről</t>
  </si>
  <si>
    <t>Egyéb felhalmozási célú átvett pénzeszközök válllalkozásoktól</t>
  </si>
  <si>
    <t>8.5.</t>
  </si>
  <si>
    <t>Egyéb felhalmozási  célú átvett pénzeszközök háztartásoktól</t>
  </si>
  <si>
    <t>8.4.</t>
  </si>
  <si>
    <t>Egyéb felhalmozási célú átvett pénzeszközök egyéb civil szervezetektől</t>
  </si>
  <si>
    <t>8.3.</t>
  </si>
  <si>
    <t>Egyéb felhalmozási  célú átvett pénzeszközök nonprofit gazdasági társaságtól</t>
  </si>
  <si>
    <t>8.2.</t>
  </si>
  <si>
    <t>Egyéb felhalmozási célú átvett pénzeszközök egyházi jogi személytől</t>
  </si>
  <si>
    <t>8.1.</t>
  </si>
  <si>
    <t>VIII. Egyéb felhalmozási célú átvett pénzeszközök</t>
  </si>
  <si>
    <t>VII. Egyéb működési célú átvett pénzeszközök  összesen (11.1.+…..+11.10.)</t>
  </si>
  <si>
    <t>7.</t>
  </si>
  <si>
    <t>Működési c. visszatérítendő támogatások válllalkozásoktól</t>
  </si>
  <si>
    <t>7.10.</t>
  </si>
  <si>
    <t>Működési c. visszatérítendő támogatások háztartásoktól</t>
  </si>
  <si>
    <t>7.9.</t>
  </si>
  <si>
    <t>Működési c. visszatérítendő támogatások egyéb civil szervezetektől</t>
  </si>
  <si>
    <t>7.8.</t>
  </si>
  <si>
    <t>Működési c. visszatérítendő támogatások nonprofit gazdasági társaságtól</t>
  </si>
  <si>
    <t>7.7.</t>
  </si>
  <si>
    <t>Működési c. visszatérítendő támogatások egyházi jogi személytől</t>
  </si>
  <si>
    <t>7.6.</t>
  </si>
  <si>
    <t>VIII. Működési c. visszatérítendő támogatások államháztartáson kívülről</t>
  </si>
  <si>
    <t>Egyéb működési célú átvett pénzeszközök válllalkozásoktól</t>
  </si>
  <si>
    <t>7.5.</t>
  </si>
  <si>
    <t>Egyéb működési célú átvett pénzeszközök háztartásoktól</t>
  </si>
  <si>
    <t>7.4.</t>
  </si>
  <si>
    <t>Egyéb működési célú átvett pénzeszközök egyéb civil szervezetektől</t>
  </si>
  <si>
    <t>7.3.</t>
  </si>
  <si>
    <t>Egyéb működési célú átvett pénzeszközök nonprofit gazdasági társaságtól</t>
  </si>
  <si>
    <t>7.2.</t>
  </si>
  <si>
    <t>Egyéb működési célú átvett pénzeszközök egyházi jogi személytől</t>
  </si>
  <si>
    <t>7.1</t>
  </si>
  <si>
    <t xml:space="preserve">VII. Egyéb működési célú átvett pénzeszközök </t>
  </si>
  <si>
    <t>VI. Felhalmozási bevételek összesen (6.1.+….+6.4.)</t>
  </si>
  <si>
    <t>6.</t>
  </si>
  <si>
    <t>Részesedések értékesítése</t>
  </si>
  <si>
    <t>6.4.</t>
  </si>
  <si>
    <t>Egyéb tárgyi eszközök értékesítése</t>
  </si>
  <si>
    <t>6.3.</t>
  </si>
  <si>
    <t>Ingatlanok értékesÍtése</t>
  </si>
  <si>
    <t>6.2.</t>
  </si>
  <si>
    <t xml:space="preserve">Immateriális javak értékesítése </t>
  </si>
  <si>
    <t>6.1</t>
  </si>
  <si>
    <t>VI. Felhalmozási bevételek</t>
  </si>
  <si>
    <t>V. Intézményi működési bevételek  összesen(5.1.+…+5.11)</t>
  </si>
  <si>
    <t>5.</t>
  </si>
  <si>
    <t>Egyéb működési bevételek</t>
  </si>
  <si>
    <t>5.11.</t>
  </si>
  <si>
    <t>Biztosító által fizetett kártérítés</t>
  </si>
  <si>
    <t>5.10.</t>
  </si>
  <si>
    <t>Egyéb pénzügyi műveletek bevételei</t>
  </si>
  <si>
    <t>5.9.</t>
  </si>
  <si>
    <t>Kamatbevételek</t>
  </si>
  <si>
    <t>5.8.</t>
  </si>
  <si>
    <t>Általános forgalmi adó visszatérítése</t>
  </si>
  <si>
    <t>5.7.</t>
  </si>
  <si>
    <t>Kiszámlázott általános forgalmi adó</t>
  </si>
  <si>
    <t>5.6.</t>
  </si>
  <si>
    <t>Ellátási díjak</t>
  </si>
  <si>
    <t>5.5.</t>
  </si>
  <si>
    <t>Tulajdonosi bevételek</t>
  </si>
  <si>
    <t>5.4.</t>
  </si>
  <si>
    <t>Közvetített szolgáltatások ellenértéke</t>
  </si>
  <si>
    <t>5.3.</t>
  </si>
  <si>
    <t>Szolgáltatások ellenértéke</t>
  </si>
  <si>
    <t>5.2.</t>
  </si>
  <si>
    <t>Készletértékesítés bevétele</t>
  </si>
  <si>
    <t>5.1.</t>
  </si>
  <si>
    <t xml:space="preserve">V. Intézményi működési bevételek </t>
  </si>
  <si>
    <t>IV. Közhatalmi bevételek összesen (4.1+….+4.4.)</t>
  </si>
  <si>
    <t>4.</t>
  </si>
  <si>
    <t>Egyéb közhatalmi bevételek</t>
  </si>
  <si>
    <t>4.4.</t>
  </si>
  <si>
    <t>Gépjárműadók</t>
  </si>
  <si>
    <t>4.3.</t>
  </si>
  <si>
    <t>Értékesítési és forgalmi adók</t>
  </si>
  <si>
    <t>4.2.</t>
  </si>
  <si>
    <t>Vagyoni típusú adók</t>
  </si>
  <si>
    <t>4.1.</t>
  </si>
  <si>
    <t>IV. Közhatalmi bevételek</t>
  </si>
  <si>
    <t>III. Felhalmozási célú támogatások államháztartáson belülről összesen (3.1. +….+3.11)</t>
  </si>
  <si>
    <t>Felhalmozási c. támogatás térségi fejlesztési tanácsoktól</t>
  </si>
  <si>
    <t>3.11.</t>
  </si>
  <si>
    <t>Felhalmozási c. támogatás nemzetiségi önkormányzatok és kölétségvetési szerveiktől</t>
  </si>
  <si>
    <t>3.10.</t>
  </si>
  <si>
    <t>Felhalmozási c. támogatás társulások és költségvetési szerveiktől</t>
  </si>
  <si>
    <t>3.9.</t>
  </si>
  <si>
    <t>Felhalmozási c. támogatás helyi önkormányzatok és költségvetési szerveiktől</t>
  </si>
  <si>
    <t>3.8.</t>
  </si>
  <si>
    <t>Felhalmozási c. támogatás elkülönített állami pénzalapokból</t>
  </si>
  <si>
    <t>3.7.</t>
  </si>
  <si>
    <t>Felhalmozási c. támogatás társadalombiztosítás pénzügyi alapjaiból</t>
  </si>
  <si>
    <t>3.6.</t>
  </si>
  <si>
    <t xml:space="preserve">Felhalmozási c. támogatás egyéb fejezeti kezelésű előirányzattoktól </t>
  </si>
  <si>
    <t>3.5.</t>
  </si>
  <si>
    <t xml:space="preserve">Felhalmozási c. támogatás fejezeti kezelésű előirányzattoktól EU-s programokra </t>
  </si>
  <si>
    <t>3.4.</t>
  </si>
  <si>
    <t>Felhalmozási c. támogatás központi kezelésű előirányzattól</t>
  </si>
  <si>
    <t>Felhalmozási c. támogatás központi költségvetési szervektől</t>
  </si>
  <si>
    <t>Felhalmozási célú önkormányzati támogatások</t>
  </si>
  <si>
    <t>III.Felhalmozási célú támogatások államháztartáson belülről</t>
  </si>
  <si>
    <r>
      <t xml:space="preserve">II. Egyéb működési célú támogatások államháztartáson belülről </t>
    </r>
    <r>
      <rPr>
        <sz val="12"/>
        <rFont val="Times New Roman"/>
        <family val="1"/>
        <charset val="238"/>
      </rPr>
      <t>(2.1.+….+2.10.)</t>
    </r>
  </si>
  <si>
    <t>Működési c. támogatás térségi fejlesztési tanácsok</t>
  </si>
  <si>
    <t>2.10.</t>
  </si>
  <si>
    <t>Működési c. támogatás nemzetiségi önkormányzatok és kölétségvetési szerveik</t>
  </si>
  <si>
    <t>2.9.</t>
  </si>
  <si>
    <t>Működési c. támogatás társulások és költségvetési szerveik</t>
  </si>
  <si>
    <t>2.8.</t>
  </si>
  <si>
    <t>Működési c. támogatás helyi önkormányzatok és költségvetési szerveik</t>
  </si>
  <si>
    <t>2.7.</t>
  </si>
  <si>
    <t>Működési c. támogatás elkülönített állami pénzalapokból</t>
  </si>
  <si>
    <t>2.6.</t>
  </si>
  <si>
    <t>Működési c. támogatás társadalombiztosítás pénzügyi alapjaiból</t>
  </si>
  <si>
    <t>2.5.</t>
  </si>
  <si>
    <t xml:space="preserve">Működési c. támogatás egyéb fejezeti kezelésű előirányzattokból </t>
  </si>
  <si>
    <t xml:space="preserve">Működési c. támogatás fejezeti kezelésű előirányzattokból EU-s programokra </t>
  </si>
  <si>
    <t>Működési c. támogatás központi kezelésű előirányzattól</t>
  </si>
  <si>
    <t>Működési c. támogatás központi költségvetési szervektől</t>
  </si>
  <si>
    <t xml:space="preserve">II. Egyéb működési célú támogatások államháztartáson belülről </t>
  </si>
  <si>
    <t>I. Önkormányzatok működési támogatása összesen (1.1+….+1.6.)</t>
  </si>
  <si>
    <t>Elszámolásból származó bevételek</t>
  </si>
  <si>
    <t>Működési célú költségvetési támogatások és kiegészítő támogatások</t>
  </si>
  <si>
    <t>1.5.</t>
  </si>
  <si>
    <t>Települési önkormányzatok kulturális feladatainak támogatása</t>
  </si>
  <si>
    <t>Települési önkormányzatok szociális, gyermekjóléti és gyermekétkeztetési feladatainak támogatása</t>
  </si>
  <si>
    <t>Települési Önkormányzatok egyes köznevelési feladatainak támogatása</t>
  </si>
  <si>
    <t>Helyi önkormányzatok működésének általános támogatása</t>
  </si>
  <si>
    <t>I. Önkormányzatok működési támogatásai</t>
  </si>
  <si>
    <t>Bevételi jogcím</t>
  </si>
  <si>
    <t>Sor-
szám</t>
  </si>
  <si>
    <t xml:space="preserve">Összevont bevételek önkormányzati szinten  </t>
  </si>
  <si>
    <t xml:space="preserve">Összevont kiadások önkormányzati szinten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</si>
</sst>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#"/>
  </numFmts>
  <fonts count="8" x14ac:knownFonts="1">
    <font>
      <sz val="10"/>
      <name val="Times New Roman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2" fillId="0" borderId="0" xfId="2" applyFont="1" applyFill="1"/>
    <xf numFmtId="164" fontId="2" fillId="0" borderId="0" xfId="1" applyNumberFormat="1" applyFont="1" applyFill="1" applyBorder="1" applyAlignment="1" applyProtection="1">
      <alignment horizontal="right" vertical="center" wrapText="1"/>
    </xf>
    <xf numFmtId="0" fontId="2" fillId="0" borderId="0" xfId="2" applyFont="1" applyFill="1" applyBorder="1" applyAlignment="1" applyProtection="1">
      <alignment horizontal="left" indent="5"/>
    </xf>
    <xf numFmtId="49" fontId="2" fillId="0" borderId="0" xfId="2" applyNumberFormat="1" applyFont="1" applyFill="1" applyBorder="1" applyAlignment="1" applyProtection="1">
      <alignment horizontal="left" vertical="center" wrapText="1" indent="1"/>
    </xf>
    <xf numFmtId="0" fontId="2" fillId="0" borderId="0" xfId="2" applyFont="1" applyFill="1" applyBorder="1" applyAlignment="1" applyProtection="1">
      <alignment horizontal="left" vertical="center" wrapText="1" indent="1"/>
    </xf>
    <xf numFmtId="164" fontId="4" fillId="0" borderId="0" xfId="1" applyNumberFormat="1" applyFont="1" applyFill="1" applyBorder="1" applyAlignment="1" applyProtection="1">
      <alignment horizontal="right" vertical="center" wrapText="1"/>
    </xf>
    <xf numFmtId="0" fontId="4" fillId="0" borderId="0" xfId="2" applyFont="1" applyFill="1" applyBorder="1" applyAlignment="1" applyProtection="1">
      <alignment vertical="center" wrapText="1"/>
    </xf>
    <xf numFmtId="0" fontId="4" fillId="0" borderId="0" xfId="2" applyFont="1" applyFill="1" applyBorder="1" applyAlignment="1" applyProtection="1">
      <alignment horizontal="left" vertical="center" wrapText="1" indent="1"/>
    </xf>
    <xf numFmtId="164" fontId="4" fillId="2" borderId="1" xfId="1" applyNumberFormat="1" applyFont="1" applyFill="1" applyBorder="1" applyAlignment="1" applyProtection="1">
      <alignment horizontal="right" vertical="center" wrapText="1"/>
    </xf>
    <xf numFmtId="0" fontId="4" fillId="2" borderId="1" xfId="2" applyFont="1" applyFill="1" applyBorder="1" applyAlignment="1" applyProtection="1">
      <alignment vertical="center" wrapText="1"/>
    </xf>
    <xf numFmtId="0" fontId="4" fillId="2" borderId="1" xfId="2" applyFont="1" applyFill="1" applyBorder="1" applyAlignment="1" applyProtection="1">
      <alignment horizontal="left" vertical="center" wrapText="1" indent="1"/>
    </xf>
    <xf numFmtId="49" fontId="4" fillId="2" borderId="1" xfId="2" applyNumberFormat="1" applyFont="1" applyFill="1" applyBorder="1" applyAlignment="1" applyProtection="1">
      <alignment horizontal="left" vertical="center" wrapText="1" indent="1"/>
    </xf>
    <xf numFmtId="165" fontId="2" fillId="0" borderId="1" xfId="2" applyNumberFormat="1" applyFont="1" applyFill="1" applyBorder="1" applyAlignment="1" applyProtection="1">
      <alignment vertical="center" wrapText="1"/>
      <protection locked="0"/>
    </xf>
    <xf numFmtId="0" fontId="2" fillId="0" borderId="1" xfId="2" applyFont="1" applyFill="1" applyBorder="1" applyAlignment="1" applyProtection="1">
      <alignment horizontal="left" vertical="center" wrapText="1" indent="1"/>
    </xf>
    <xf numFmtId="49" fontId="2" fillId="0" borderId="1" xfId="2" applyNumberFormat="1" applyFont="1" applyFill="1" applyBorder="1" applyAlignment="1" applyProtection="1">
      <alignment horizontal="left" vertical="center" wrapText="1" indent="1"/>
    </xf>
    <xf numFmtId="0" fontId="4" fillId="0" borderId="1" xfId="2" applyFont="1" applyFill="1" applyBorder="1" applyAlignment="1" applyProtection="1">
      <alignment vertical="center" wrapText="1"/>
    </xf>
    <xf numFmtId="0" fontId="4" fillId="0" borderId="1" xfId="2" applyFont="1" applyFill="1" applyBorder="1" applyAlignment="1" applyProtection="1">
      <alignment horizontal="left" vertical="center" wrapText="1" indent="1"/>
    </xf>
    <xf numFmtId="0" fontId="6" fillId="2" borderId="1" xfId="2" applyFont="1" applyFill="1" applyBorder="1" applyAlignment="1" applyProtection="1">
      <alignment horizontal="left" vertical="center" wrapText="1" indent="1"/>
    </xf>
    <xf numFmtId="0" fontId="2" fillId="0" borderId="1" xfId="2" applyFont="1" applyFill="1" applyBorder="1" applyAlignment="1" applyProtection="1">
      <alignment horizontal="left" inden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 applyProtection="1">
      <alignment horizontal="center" vertical="center" wrapText="1"/>
    </xf>
    <xf numFmtId="165" fontId="4" fillId="0" borderId="0" xfId="2" applyNumberFormat="1" applyFont="1" applyFill="1" applyBorder="1" applyAlignment="1" applyProtection="1">
      <alignment vertical="center" wrapText="1"/>
    </xf>
    <xf numFmtId="0" fontId="4" fillId="0" borderId="0" xfId="2" applyFont="1" applyFill="1" applyBorder="1" applyAlignment="1" applyProtection="1">
      <alignment horizontal="center" vertical="center" wrapText="1"/>
    </xf>
    <xf numFmtId="0" fontId="2" fillId="0" borderId="1" xfId="2" applyFont="1" applyFill="1" applyBorder="1"/>
    <xf numFmtId="164" fontId="7" fillId="0" borderId="1" xfId="1" applyNumberFormat="1" applyFont="1" applyFill="1" applyBorder="1" applyAlignment="1" applyProtection="1">
      <alignment horizontal="right" vertical="center" wrapText="1"/>
    </xf>
    <xf numFmtId="0" fontId="7" fillId="0" borderId="1" xfId="2" applyFont="1" applyFill="1" applyBorder="1" applyAlignment="1" applyProtection="1">
      <alignment horizontal="left" vertical="center" wrapText="1" indent="1"/>
    </xf>
    <xf numFmtId="0" fontId="4" fillId="2" borderId="1" xfId="2" applyFont="1" applyFill="1" applyBorder="1" applyAlignment="1" applyProtection="1">
      <alignment horizontal="center" vertical="center" wrapText="1"/>
    </xf>
    <xf numFmtId="165" fontId="2" fillId="0" borderId="1" xfId="2" applyNumberFormat="1" applyFont="1" applyFill="1" applyBorder="1" applyAlignment="1" applyProtection="1">
      <alignment horizontal="right" vertical="center" wrapText="1"/>
      <protection locked="0"/>
    </xf>
    <xf numFmtId="49" fontId="4" fillId="0" borderId="1" xfId="2" applyNumberFormat="1" applyFont="1" applyFill="1" applyBorder="1" applyAlignment="1" applyProtection="1">
      <alignment horizontal="left" vertical="center" wrapText="1" indent="1"/>
    </xf>
    <xf numFmtId="0" fontId="2" fillId="0" borderId="1" xfId="2" applyFont="1" applyFill="1" applyBorder="1" applyAlignment="1" applyProtection="1">
      <alignment horizontal="left" vertical="center" wrapText="1" indent="2"/>
    </xf>
    <xf numFmtId="0" fontId="2" fillId="0" borderId="0" xfId="0" applyFont="1" applyBorder="1" applyAlignment="1">
      <alignment horizontal="left"/>
    </xf>
    <xf numFmtId="165" fontId="4" fillId="0" borderId="0" xfId="2" applyNumberFormat="1" applyFont="1" applyFill="1" applyBorder="1" applyAlignment="1" applyProtection="1">
      <alignment horizontal="center" vertical="center"/>
    </xf>
    <xf numFmtId="0" fontId="5" fillId="0" borderId="0" xfId="2" applyFont="1" applyFill="1" applyBorder="1" applyAlignment="1" applyProtection="1">
      <alignment horizontal="left" vertical="center" wrapText="1"/>
    </xf>
  </cellXfs>
  <cellStyles count="3">
    <cellStyle name="Ezres" xfId="1" builtinId="3"/>
    <cellStyle name="Normál" xfId="0" builtinId="0"/>
    <cellStyle name="Normál_KVRENMUNKA" xfId="2" xr:uid="{B62D717E-0FB0-46A9-ABB5-087700B774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%20-%201.3.sz.mell&#233;kl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"/>
      <sheetName val="1.2.sz.mell."/>
      <sheetName val="1.3.sz.mell.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7E130-54D0-4F6B-A0EF-8DD1CBBAD4FB}">
  <sheetPr>
    <pageSetUpPr fitToPage="1"/>
  </sheetPr>
  <dimension ref="A1:E138"/>
  <sheetViews>
    <sheetView tabSelected="1" view="pageLayout" topLeftCell="A97" zoomScale="80" zoomScaleNormal="100" zoomScaleSheetLayoutView="81" zoomScalePageLayoutView="80" workbookViewId="0">
      <selection activeCell="A98" sqref="A98:E98"/>
    </sheetView>
  </sheetViews>
  <sheetFormatPr defaultColWidth="6.83203125" defaultRowHeight="15.75" x14ac:dyDescent="0.25"/>
  <cols>
    <col min="1" max="1" width="8.83203125" style="1" customWidth="1"/>
    <col min="2" max="2" width="112" style="1" customWidth="1"/>
    <col min="3" max="5" width="23.33203125" style="1" customWidth="1"/>
    <col min="6" max="16384" width="6.83203125" style="1"/>
  </cols>
  <sheetData>
    <row r="1" spans="1:5" ht="25.5" customHeight="1" x14ac:dyDescent="0.25"/>
    <row r="2" spans="1:5" ht="42" customHeight="1" x14ac:dyDescent="0.25">
      <c r="A2" s="33" t="s">
        <v>204</v>
      </c>
      <c r="B2" s="33"/>
      <c r="C2" s="33"/>
      <c r="D2" s="33"/>
      <c r="E2" s="33"/>
    </row>
    <row r="3" spans="1:5" ht="18.75" customHeight="1" x14ac:dyDescent="0.25">
      <c r="A3" s="33"/>
      <c r="B3" s="33"/>
      <c r="C3" s="33"/>
      <c r="D3" s="33"/>
      <c r="E3" s="33"/>
    </row>
    <row r="4" spans="1:5" ht="60" customHeight="1" x14ac:dyDescent="0.25">
      <c r="A4" s="22" t="s">
        <v>203</v>
      </c>
      <c r="B4" s="22" t="s">
        <v>202</v>
      </c>
      <c r="C4" s="22" t="s">
        <v>45</v>
      </c>
      <c r="D4" s="21" t="s">
        <v>44</v>
      </c>
      <c r="E4" s="20" t="s">
        <v>43</v>
      </c>
    </row>
    <row r="5" spans="1:5" ht="12.95" customHeight="1" x14ac:dyDescent="0.25">
      <c r="A5" s="17"/>
      <c r="B5" s="17" t="s">
        <v>201</v>
      </c>
      <c r="C5" s="29"/>
      <c r="D5" s="29"/>
      <c r="E5" s="29"/>
    </row>
    <row r="6" spans="1:5" ht="12.95" customHeight="1" x14ac:dyDescent="0.25">
      <c r="A6" s="15" t="s">
        <v>41</v>
      </c>
      <c r="B6" s="14" t="s">
        <v>200</v>
      </c>
      <c r="C6" s="29">
        <v>87984688</v>
      </c>
      <c r="D6" s="29">
        <v>88047762</v>
      </c>
      <c r="E6" s="29">
        <f t="shared" ref="E6:E11" si="0">D6-C6</f>
        <v>63074</v>
      </c>
    </row>
    <row r="7" spans="1:5" ht="12.95" customHeight="1" x14ac:dyDescent="0.25">
      <c r="A7" s="15" t="s">
        <v>39</v>
      </c>
      <c r="B7" s="14" t="s">
        <v>199</v>
      </c>
      <c r="C7" s="29">
        <v>44522600</v>
      </c>
      <c r="D7" s="29">
        <v>44522600</v>
      </c>
      <c r="E7" s="29">
        <f t="shared" si="0"/>
        <v>0</v>
      </c>
    </row>
    <row r="8" spans="1:5" ht="12.95" customHeight="1" x14ac:dyDescent="0.25">
      <c r="A8" s="15" t="s">
        <v>37</v>
      </c>
      <c r="B8" s="14" t="s">
        <v>198</v>
      </c>
      <c r="C8" s="29">
        <v>37778170</v>
      </c>
      <c r="D8" s="29">
        <v>37874495</v>
      </c>
      <c r="E8" s="29">
        <f t="shared" si="0"/>
        <v>96325</v>
      </c>
    </row>
    <row r="9" spans="1:5" ht="12.95" customHeight="1" x14ac:dyDescent="0.25">
      <c r="A9" s="15" t="s">
        <v>35</v>
      </c>
      <c r="B9" s="14" t="s">
        <v>197</v>
      </c>
      <c r="C9" s="29">
        <v>4006310</v>
      </c>
      <c r="D9" s="29">
        <v>4006310</v>
      </c>
      <c r="E9" s="29">
        <f t="shared" si="0"/>
        <v>0</v>
      </c>
    </row>
    <row r="10" spans="1:5" ht="12.95" customHeight="1" x14ac:dyDescent="0.25">
      <c r="A10" s="15" t="s">
        <v>196</v>
      </c>
      <c r="B10" s="14" t="s">
        <v>195</v>
      </c>
      <c r="C10" s="29">
        <v>354800</v>
      </c>
      <c r="D10" s="29">
        <v>580500</v>
      </c>
      <c r="E10" s="29">
        <f t="shared" si="0"/>
        <v>225700</v>
      </c>
    </row>
    <row r="11" spans="1:5" ht="12.95" customHeight="1" x14ac:dyDescent="0.25">
      <c r="A11" s="15" t="s">
        <v>31</v>
      </c>
      <c r="B11" s="14" t="s">
        <v>194</v>
      </c>
      <c r="C11" s="29">
        <v>0</v>
      </c>
      <c r="D11" s="29">
        <v>0</v>
      </c>
      <c r="E11" s="29">
        <f t="shared" si="0"/>
        <v>0</v>
      </c>
    </row>
    <row r="12" spans="1:5" ht="12.95" customHeight="1" x14ac:dyDescent="0.25">
      <c r="A12" s="12" t="s">
        <v>23</v>
      </c>
      <c r="B12" s="11" t="s">
        <v>193</v>
      </c>
      <c r="C12" s="9">
        <f>SUM(C6:C11)</f>
        <v>174646568</v>
      </c>
      <c r="D12" s="9">
        <f>SUM(D6:D11)</f>
        <v>175031667</v>
      </c>
      <c r="E12" s="9">
        <f>SUM(E6:E11)</f>
        <v>385099</v>
      </c>
    </row>
    <row r="13" spans="1:5" ht="12.95" customHeight="1" x14ac:dyDescent="0.25">
      <c r="A13" s="17"/>
      <c r="B13" s="17" t="s">
        <v>192</v>
      </c>
      <c r="C13" s="29">
        <v>0</v>
      </c>
      <c r="D13" s="29">
        <v>0</v>
      </c>
      <c r="E13" s="29">
        <f t="shared" ref="E13:E23" si="1">D13-C13</f>
        <v>0</v>
      </c>
    </row>
    <row r="14" spans="1:5" ht="12.95" customHeight="1" x14ac:dyDescent="0.25">
      <c r="A14" s="15" t="s">
        <v>20</v>
      </c>
      <c r="B14" s="31" t="s">
        <v>191</v>
      </c>
      <c r="C14" s="29">
        <v>0</v>
      </c>
      <c r="D14" s="29">
        <v>0</v>
      </c>
      <c r="E14" s="29">
        <f t="shared" si="1"/>
        <v>0</v>
      </c>
    </row>
    <row r="15" spans="1:5" ht="12.95" customHeight="1" x14ac:dyDescent="0.25">
      <c r="A15" s="15" t="s">
        <v>18</v>
      </c>
      <c r="B15" s="31" t="s">
        <v>190</v>
      </c>
      <c r="C15" s="29">
        <v>0</v>
      </c>
      <c r="D15" s="29">
        <v>0</v>
      </c>
      <c r="E15" s="29">
        <f t="shared" si="1"/>
        <v>0</v>
      </c>
    </row>
    <row r="16" spans="1:5" ht="12.95" customHeight="1" x14ac:dyDescent="0.25">
      <c r="A16" s="15" t="s">
        <v>16</v>
      </c>
      <c r="B16" s="31" t="s">
        <v>189</v>
      </c>
      <c r="C16" s="29">
        <v>0</v>
      </c>
      <c r="D16" s="29">
        <v>0</v>
      </c>
      <c r="E16" s="29">
        <f t="shared" si="1"/>
        <v>0</v>
      </c>
    </row>
    <row r="17" spans="1:5" ht="12.95" customHeight="1" x14ac:dyDescent="0.25">
      <c r="A17" s="15" t="s">
        <v>14</v>
      </c>
      <c r="B17" s="31" t="s">
        <v>188</v>
      </c>
      <c r="C17" s="29">
        <v>0</v>
      </c>
      <c r="D17" s="29">
        <v>0</v>
      </c>
      <c r="E17" s="29">
        <f t="shared" si="1"/>
        <v>0</v>
      </c>
    </row>
    <row r="18" spans="1:5" ht="12.95" customHeight="1" x14ac:dyDescent="0.25">
      <c r="A18" s="15" t="s">
        <v>187</v>
      </c>
      <c r="B18" s="31" t="s">
        <v>186</v>
      </c>
      <c r="C18" s="29">
        <v>5507000</v>
      </c>
      <c r="D18" s="29">
        <v>5507000</v>
      </c>
      <c r="E18" s="29">
        <f t="shared" si="1"/>
        <v>0</v>
      </c>
    </row>
    <row r="19" spans="1:5" ht="12.95" customHeight="1" x14ac:dyDescent="0.25">
      <c r="A19" s="15" t="s">
        <v>185</v>
      </c>
      <c r="B19" s="31" t="s">
        <v>184</v>
      </c>
      <c r="C19" s="29">
        <v>5500000</v>
      </c>
      <c r="D19" s="29">
        <v>5500000</v>
      </c>
      <c r="E19" s="29">
        <f t="shared" si="1"/>
        <v>0</v>
      </c>
    </row>
    <row r="20" spans="1:5" ht="12.95" customHeight="1" x14ac:dyDescent="0.25">
      <c r="A20" s="15" t="s">
        <v>183</v>
      </c>
      <c r="B20" s="31" t="s">
        <v>182</v>
      </c>
      <c r="C20" s="29">
        <v>0</v>
      </c>
      <c r="D20" s="29">
        <v>0</v>
      </c>
      <c r="E20" s="29">
        <f t="shared" si="1"/>
        <v>0</v>
      </c>
    </row>
    <row r="21" spans="1:5" ht="12.95" customHeight="1" x14ac:dyDescent="0.25">
      <c r="A21" s="15" t="s">
        <v>181</v>
      </c>
      <c r="B21" s="31" t="s">
        <v>180</v>
      </c>
      <c r="C21" s="29">
        <v>0</v>
      </c>
      <c r="D21" s="29">
        <v>0</v>
      </c>
      <c r="E21" s="29">
        <f t="shared" si="1"/>
        <v>0</v>
      </c>
    </row>
    <row r="22" spans="1:5" ht="12.95" customHeight="1" x14ac:dyDescent="0.25">
      <c r="A22" s="15" t="s">
        <v>179</v>
      </c>
      <c r="B22" s="31" t="s">
        <v>178</v>
      </c>
      <c r="C22" s="29">
        <v>0</v>
      </c>
      <c r="D22" s="29">
        <v>0</v>
      </c>
      <c r="E22" s="29">
        <f t="shared" si="1"/>
        <v>0</v>
      </c>
    </row>
    <row r="23" spans="1:5" ht="12.95" customHeight="1" x14ac:dyDescent="0.25">
      <c r="A23" s="15" t="s">
        <v>177</v>
      </c>
      <c r="B23" s="31" t="s">
        <v>176</v>
      </c>
      <c r="C23" s="29">
        <v>0</v>
      </c>
      <c r="D23" s="29">
        <v>0</v>
      </c>
      <c r="E23" s="29">
        <f t="shared" si="1"/>
        <v>0</v>
      </c>
    </row>
    <row r="24" spans="1:5" ht="12.95" customHeight="1" x14ac:dyDescent="0.25">
      <c r="A24" s="12" t="s">
        <v>12</v>
      </c>
      <c r="B24" s="11" t="s">
        <v>175</v>
      </c>
      <c r="C24" s="9">
        <f>SUM(C13:C23)</f>
        <v>11007000</v>
      </c>
      <c r="D24" s="9">
        <f>SUM(D13:D23)</f>
        <v>11007000</v>
      </c>
      <c r="E24" s="9">
        <f>SUM(E13:E23)</f>
        <v>0</v>
      </c>
    </row>
    <row r="25" spans="1:5" ht="12.95" customHeight="1" x14ac:dyDescent="0.25">
      <c r="A25" s="15"/>
      <c r="B25" s="17" t="s">
        <v>174</v>
      </c>
      <c r="C25" s="29">
        <v>0</v>
      </c>
      <c r="D25" s="29">
        <v>0</v>
      </c>
      <c r="E25" s="29">
        <f t="shared" ref="E25:E36" si="2">D25-C25</f>
        <v>0</v>
      </c>
    </row>
    <row r="26" spans="1:5" ht="12.95" customHeight="1" x14ac:dyDescent="0.25">
      <c r="A26" s="15" t="s">
        <v>8</v>
      </c>
      <c r="B26" s="31" t="s">
        <v>173</v>
      </c>
      <c r="C26" s="29">
        <v>0</v>
      </c>
      <c r="D26" s="29">
        <v>0</v>
      </c>
      <c r="E26" s="29">
        <f t="shared" si="2"/>
        <v>0</v>
      </c>
    </row>
    <row r="27" spans="1:5" ht="12.95" customHeight="1" x14ac:dyDescent="0.25">
      <c r="A27" s="15" t="s">
        <v>6</v>
      </c>
      <c r="B27" s="31" t="s">
        <v>172</v>
      </c>
      <c r="C27" s="29">
        <v>0</v>
      </c>
      <c r="D27" s="29">
        <v>0</v>
      </c>
      <c r="E27" s="29">
        <f t="shared" si="2"/>
        <v>0</v>
      </c>
    </row>
    <row r="28" spans="1:5" ht="12.95" customHeight="1" x14ac:dyDescent="0.25">
      <c r="A28" s="15" t="s">
        <v>4</v>
      </c>
      <c r="B28" s="31" t="s">
        <v>171</v>
      </c>
      <c r="C28" s="29">
        <v>0</v>
      </c>
      <c r="D28" s="29">
        <v>0</v>
      </c>
      <c r="E28" s="29">
        <f t="shared" si="2"/>
        <v>0</v>
      </c>
    </row>
    <row r="29" spans="1:5" ht="12.95" customHeight="1" x14ac:dyDescent="0.25">
      <c r="A29" s="15" t="s">
        <v>170</v>
      </c>
      <c r="B29" s="31" t="s">
        <v>169</v>
      </c>
      <c r="C29" s="29">
        <v>0</v>
      </c>
      <c r="D29" s="29">
        <v>0</v>
      </c>
      <c r="E29" s="29">
        <f t="shared" si="2"/>
        <v>0</v>
      </c>
    </row>
    <row r="30" spans="1:5" ht="12.95" customHeight="1" x14ac:dyDescent="0.25">
      <c r="A30" s="15" t="s">
        <v>168</v>
      </c>
      <c r="B30" s="31" t="s">
        <v>167</v>
      </c>
      <c r="C30" s="29">
        <v>0</v>
      </c>
      <c r="D30" s="29">
        <v>0</v>
      </c>
      <c r="E30" s="29">
        <f t="shared" si="2"/>
        <v>0</v>
      </c>
    </row>
    <row r="31" spans="1:5" ht="12.95" customHeight="1" x14ac:dyDescent="0.25">
      <c r="A31" s="15" t="s">
        <v>166</v>
      </c>
      <c r="B31" s="31" t="s">
        <v>165</v>
      </c>
      <c r="C31" s="29">
        <v>0</v>
      </c>
      <c r="D31" s="29">
        <v>0</v>
      </c>
      <c r="E31" s="29">
        <f t="shared" si="2"/>
        <v>0</v>
      </c>
    </row>
    <row r="32" spans="1:5" ht="12.95" customHeight="1" x14ac:dyDescent="0.25">
      <c r="A32" s="15" t="s">
        <v>164</v>
      </c>
      <c r="B32" s="31" t="s">
        <v>163</v>
      </c>
      <c r="C32" s="29">
        <v>0</v>
      </c>
      <c r="D32" s="29">
        <v>0</v>
      </c>
      <c r="E32" s="29">
        <f t="shared" si="2"/>
        <v>0</v>
      </c>
    </row>
    <row r="33" spans="1:5" ht="12.95" customHeight="1" x14ac:dyDescent="0.25">
      <c r="A33" s="15" t="s">
        <v>162</v>
      </c>
      <c r="B33" s="31" t="s">
        <v>161</v>
      </c>
      <c r="C33" s="29">
        <v>0</v>
      </c>
      <c r="D33" s="29">
        <v>0</v>
      </c>
      <c r="E33" s="29">
        <f t="shared" si="2"/>
        <v>0</v>
      </c>
    </row>
    <row r="34" spans="1:5" ht="12.95" customHeight="1" x14ac:dyDescent="0.25">
      <c r="A34" s="15" t="s">
        <v>160</v>
      </c>
      <c r="B34" s="31" t="s">
        <v>159</v>
      </c>
      <c r="C34" s="29">
        <v>0</v>
      </c>
      <c r="D34" s="29">
        <v>0</v>
      </c>
      <c r="E34" s="29">
        <f t="shared" si="2"/>
        <v>0</v>
      </c>
    </row>
    <row r="35" spans="1:5" ht="12.95" customHeight="1" x14ac:dyDescent="0.25">
      <c r="A35" s="15" t="s">
        <v>158</v>
      </c>
      <c r="B35" s="31" t="s">
        <v>157</v>
      </c>
      <c r="C35" s="29">
        <v>0</v>
      </c>
      <c r="D35" s="29">
        <v>0</v>
      </c>
      <c r="E35" s="29">
        <f t="shared" si="2"/>
        <v>0</v>
      </c>
    </row>
    <row r="36" spans="1:5" ht="12.95" customHeight="1" x14ac:dyDescent="0.25">
      <c r="A36" s="15" t="s">
        <v>156</v>
      </c>
      <c r="B36" s="31" t="s">
        <v>155</v>
      </c>
      <c r="C36" s="29">
        <v>0</v>
      </c>
      <c r="D36" s="29">
        <v>0</v>
      </c>
      <c r="E36" s="29">
        <f t="shared" si="2"/>
        <v>0</v>
      </c>
    </row>
    <row r="37" spans="1:5" ht="12.95" customHeight="1" x14ac:dyDescent="0.25">
      <c r="A37" s="12" t="s">
        <v>2</v>
      </c>
      <c r="B37" s="11" t="s">
        <v>154</v>
      </c>
      <c r="C37" s="9">
        <f>SUM(C25:C36)</f>
        <v>0</v>
      </c>
      <c r="D37" s="9">
        <f>SUM(D25:D36)</f>
        <v>0</v>
      </c>
      <c r="E37" s="9">
        <f>SUM(E25:E36)</f>
        <v>0</v>
      </c>
    </row>
    <row r="38" spans="1:5" ht="12.95" customHeight="1" x14ac:dyDescent="0.25">
      <c r="A38" s="30"/>
      <c r="B38" s="17" t="s">
        <v>153</v>
      </c>
      <c r="C38" s="29">
        <v>0</v>
      </c>
      <c r="D38" s="29">
        <v>0</v>
      </c>
      <c r="E38" s="29">
        <f>D38-C38</f>
        <v>0</v>
      </c>
    </row>
    <row r="39" spans="1:5" ht="12.95" customHeight="1" x14ac:dyDescent="0.25">
      <c r="A39" s="15" t="s">
        <v>152</v>
      </c>
      <c r="B39" s="14" t="s">
        <v>151</v>
      </c>
      <c r="C39" s="29">
        <v>8500000</v>
      </c>
      <c r="D39" s="29">
        <v>8500000</v>
      </c>
      <c r="E39" s="29">
        <f>D39-C39</f>
        <v>0</v>
      </c>
    </row>
    <row r="40" spans="1:5" ht="12.95" customHeight="1" x14ac:dyDescent="0.25">
      <c r="A40" s="15" t="s">
        <v>150</v>
      </c>
      <c r="B40" s="14" t="s">
        <v>149</v>
      </c>
      <c r="C40" s="29">
        <v>35000000</v>
      </c>
      <c r="D40" s="29">
        <v>35000000</v>
      </c>
      <c r="E40" s="29">
        <f>D40-C40</f>
        <v>0</v>
      </c>
    </row>
    <row r="41" spans="1:5" ht="12.95" customHeight="1" x14ac:dyDescent="0.25">
      <c r="A41" s="15" t="s">
        <v>148</v>
      </c>
      <c r="B41" s="14" t="s">
        <v>147</v>
      </c>
      <c r="C41" s="29">
        <v>9000000</v>
      </c>
      <c r="D41" s="29">
        <v>9000000</v>
      </c>
      <c r="E41" s="29">
        <f>D41-C41</f>
        <v>0</v>
      </c>
    </row>
    <row r="42" spans="1:5" ht="12.95" customHeight="1" x14ac:dyDescent="0.25">
      <c r="A42" s="15" t="s">
        <v>146</v>
      </c>
      <c r="B42" s="14" t="s">
        <v>145</v>
      </c>
      <c r="C42" s="29">
        <v>2200000</v>
      </c>
      <c r="D42" s="29">
        <v>2200000</v>
      </c>
      <c r="E42" s="29">
        <f>D42-C42</f>
        <v>0</v>
      </c>
    </row>
    <row r="43" spans="1:5" ht="12.95" customHeight="1" x14ac:dyDescent="0.25">
      <c r="A43" s="12" t="s">
        <v>144</v>
      </c>
      <c r="B43" s="11" t="s">
        <v>143</v>
      </c>
      <c r="C43" s="9">
        <f>SUM(C38:C42)</f>
        <v>54700000</v>
      </c>
      <c r="D43" s="9">
        <f>SUM(D38:D42)</f>
        <v>54700000</v>
      </c>
      <c r="E43" s="9">
        <f>SUM(E38:E42)</f>
        <v>0</v>
      </c>
    </row>
    <row r="44" spans="1:5" ht="12.95" customHeight="1" x14ac:dyDescent="0.25">
      <c r="A44" s="30"/>
      <c r="B44" s="17" t="s">
        <v>142</v>
      </c>
      <c r="C44" s="29">
        <v>0</v>
      </c>
      <c r="D44" s="29">
        <v>0</v>
      </c>
      <c r="E44" s="29">
        <f t="shared" ref="E44:E55" si="3">D44-C44</f>
        <v>0</v>
      </c>
    </row>
    <row r="45" spans="1:5" ht="12.95" customHeight="1" x14ac:dyDescent="0.25">
      <c r="A45" s="15" t="s">
        <v>141</v>
      </c>
      <c r="B45" s="14" t="s">
        <v>140</v>
      </c>
      <c r="C45" s="29">
        <v>0</v>
      </c>
      <c r="D45" s="29">
        <v>0</v>
      </c>
      <c r="E45" s="29">
        <f t="shared" si="3"/>
        <v>0</v>
      </c>
    </row>
    <row r="46" spans="1:5" ht="12.95" customHeight="1" x14ac:dyDescent="0.25">
      <c r="A46" s="15" t="s">
        <v>139</v>
      </c>
      <c r="B46" s="14" t="s">
        <v>138</v>
      </c>
      <c r="C46" s="29">
        <v>7842000</v>
      </c>
      <c r="D46" s="29">
        <v>7842000</v>
      </c>
      <c r="E46" s="29">
        <f t="shared" si="3"/>
        <v>0</v>
      </c>
    </row>
    <row r="47" spans="1:5" ht="12.95" customHeight="1" x14ac:dyDescent="0.25">
      <c r="A47" s="15" t="s">
        <v>137</v>
      </c>
      <c r="B47" s="14" t="s">
        <v>136</v>
      </c>
      <c r="C47" s="29">
        <v>6010000</v>
      </c>
      <c r="D47" s="29">
        <v>6010000</v>
      </c>
      <c r="E47" s="29">
        <f t="shared" si="3"/>
        <v>0</v>
      </c>
    </row>
    <row r="48" spans="1:5" ht="12.95" customHeight="1" x14ac:dyDescent="0.25">
      <c r="A48" s="15" t="s">
        <v>135</v>
      </c>
      <c r="B48" s="14" t="s">
        <v>134</v>
      </c>
      <c r="C48" s="29">
        <v>48000</v>
      </c>
      <c r="D48" s="29">
        <v>48000</v>
      </c>
      <c r="E48" s="29">
        <f t="shared" si="3"/>
        <v>0</v>
      </c>
    </row>
    <row r="49" spans="1:5" ht="12.95" customHeight="1" x14ac:dyDescent="0.25">
      <c r="A49" s="15" t="s">
        <v>133</v>
      </c>
      <c r="B49" s="14" t="s">
        <v>132</v>
      </c>
      <c r="C49" s="29">
        <v>6960000</v>
      </c>
      <c r="D49" s="29">
        <v>6960000</v>
      </c>
      <c r="E49" s="29">
        <f t="shared" si="3"/>
        <v>0</v>
      </c>
    </row>
    <row r="50" spans="1:5" ht="12.95" customHeight="1" x14ac:dyDescent="0.25">
      <c r="A50" s="15" t="s">
        <v>131</v>
      </c>
      <c r="B50" s="14" t="s">
        <v>130</v>
      </c>
      <c r="C50" s="29">
        <v>3220000</v>
      </c>
      <c r="D50" s="29">
        <v>3220000</v>
      </c>
      <c r="E50" s="29">
        <f t="shared" si="3"/>
        <v>0</v>
      </c>
    </row>
    <row r="51" spans="1:5" ht="12.95" customHeight="1" x14ac:dyDescent="0.25">
      <c r="A51" s="15" t="s">
        <v>129</v>
      </c>
      <c r="B51" s="14" t="s">
        <v>128</v>
      </c>
      <c r="C51" s="29">
        <v>0</v>
      </c>
      <c r="D51" s="29">
        <v>0</v>
      </c>
      <c r="E51" s="29">
        <f t="shared" si="3"/>
        <v>0</v>
      </c>
    </row>
    <row r="52" spans="1:5" ht="12.95" customHeight="1" x14ac:dyDescent="0.25">
      <c r="A52" s="15" t="s">
        <v>127</v>
      </c>
      <c r="B52" s="14" t="s">
        <v>126</v>
      </c>
      <c r="C52" s="29">
        <v>0</v>
      </c>
      <c r="D52" s="29">
        <v>0</v>
      </c>
      <c r="E52" s="29">
        <f t="shared" si="3"/>
        <v>0</v>
      </c>
    </row>
    <row r="53" spans="1:5" ht="12.95" customHeight="1" x14ac:dyDescent="0.25">
      <c r="A53" s="15" t="s">
        <v>125</v>
      </c>
      <c r="B53" s="14" t="s">
        <v>124</v>
      </c>
      <c r="C53" s="29">
        <v>0</v>
      </c>
      <c r="D53" s="29">
        <v>0</v>
      </c>
      <c r="E53" s="29">
        <f t="shared" si="3"/>
        <v>0</v>
      </c>
    </row>
    <row r="54" spans="1:5" ht="12.95" customHeight="1" x14ac:dyDescent="0.25">
      <c r="A54" s="15" t="s">
        <v>123</v>
      </c>
      <c r="B54" s="14" t="s">
        <v>122</v>
      </c>
      <c r="C54" s="29">
        <v>0</v>
      </c>
      <c r="D54" s="29">
        <v>0</v>
      </c>
      <c r="E54" s="29">
        <f t="shared" si="3"/>
        <v>0</v>
      </c>
    </row>
    <row r="55" spans="1:5" ht="12.95" customHeight="1" x14ac:dyDescent="0.25">
      <c r="A55" s="15" t="s">
        <v>121</v>
      </c>
      <c r="B55" s="14" t="s">
        <v>120</v>
      </c>
      <c r="C55" s="29">
        <v>0</v>
      </c>
      <c r="D55" s="29">
        <v>0</v>
      </c>
      <c r="E55" s="29">
        <f t="shared" si="3"/>
        <v>0</v>
      </c>
    </row>
    <row r="56" spans="1:5" ht="12.95" customHeight="1" x14ac:dyDescent="0.25">
      <c r="A56" s="11" t="s">
        <v>119</v>
      </c>
      <c r="B56" s="11" t="s">
        <v>118</v>
      </c>
      <c r="C56" s="9">
        <f>SUM(C44:C55)</f>
        <v>24080000</v>
      </c>
      <c r="D56" s="9">
        <f>SUM(D44:D55)</f>
        <v>24080000</v>
      </c>
      <c r="E56" s="9">
        <f>SUM(E44:E55)</f>
        <v>0</v>
      </c>
    </row>
    <row r="57" spans="1:5" ht="12.95" customHeight="1" x14ac:dyDescent="0.25">
      <c r="A57" s="17"/>
      <c r="B57" s="17" t="s">
        <v>117</v>
      </c>
      <c r="C57" s="29">
        <v>0</v>
      </c>
      <c r="D57" s="29">
        <v>0</v>
      </c>
      <c r="E57" s="29">
        <f>D57-C57</f>
        <v>0</v>
      </c>
    </row>
    <row r="58" spans="1:5" ht="12.95" customHeight="1" x14ac:dyDescent="0.25">
      <c r="A58" s="15" t="s">
        <v>116</v>
      </c>
      <c r="B58" s="14" t="s">
        <v>115</v>
      </c>
      <c r="C58" s="29">
        <v>0</v>
      </c>
      <c r="D58" s="29">
        <v>0</v>
      </c>
      <c r="E58" s="29">
        <f>D58-C58</f>
        <v>0</v>
      </c>
    </row>
    <row r="59" spans="1:5" ht="12.95" customHeight="1" x14ac:dyDescent="0.25">
      <c r="A59" s="15" t="s">
        <v>114</v>
      </c>
      <c r="B59" s="14" t="s">
        <v>113</v>
      </c>
      <c r="C59" s="29">
        <v>0</v>
      </c>
      <c r="D59" s="29">
        <v>0</v>
      </c>
      <c r="E59" s="29">
        <f>D59-C59</f>
        <v>0</v>
      </c>
    </row>
    <row r="60" spans="1:5" ht="12.95" customHeight="1" x14ac:dyDescent="0.25">
      <c r="A60" s="15" t="s">
        <v>112</v>
      </c>
      <c r="B60" s="19" t="s">
        <v>111</v>
      </c>
      <c r="C60" s="29">
        <v>0</v>
      </c>
      <c r="D60" s="29">
        <v>0</v>
      </c>
      <c r="E60" s="29">
        <f>D60-C60</f>
        <v>0</v>
      </c>
    </row>
    <row r="61" spans="1:5" ht="12.95" customHeight="1" x14ac:dyDescent="0.25">
      <c r="A61" s="15" t="s">
        <v>110</v>
      </c>
      <c r="B61" s="19" t="s">
        <v>109</v>
      </c>
      <c r="C61" s="29">
        <v>0</v>
      </c>
      <c r="D61" s="29">
        <v>0</v>
      </c>
      <c r="E61" s="29">
        <f>D61-C61</f>
        <v>0</v>
      </c>
    </row>
    <row r="62" spans="1:5" ht="12.95" customHeight="1" x14ac:dyDescent="0.25">
      <c r="A62" s="12" t="s">
        <v>108</v>
      </c>
      <c r="B62" s="11" t="s">
        <v>107</v>
      </c>
      <c r="C62" s="9">
        <f>SUM(C57:C61)</f>
        <v>0</v>
      </c>
      <c r="D62" s="9">
        <f>SUM(D57:D61)</f>
        <v>0</v>
      </c>
      <c r="E62" s="9">
        <f>SUM(E57:E61)</f>
        <v>0</v>
      </c>
    </row>
    <row r="63" spans="1:5" ht="12.95" customHeight="1" x14ac:dyDescent="0.25">
      <c r="A63" s="17"/>
      <c r="B63" s="17" t="s">
        <v>106</v>
      </c>
      <c r="C63" s="29">
        <v>0</v>
      </c>
      <c r="D63" s="29">
        <v>0</v>
      </c>
      <c r="E63" s="29">
        <f t="shared" ref="E63:E74" si="4">D63-C63</f>
        <v>0</v>
      </c>
    </row>
    <row r="64" spans="1:5" ht="12.95" customHeight="1" x14ac:dyDescent="0.25">
      <c r="A64" s="15" t="s">
        <v>105</v>
      </c>
      <c r="B64" s="14" t="s">
        <v>104</v>
      </c>
      <c r="C64" s="29">
        <v>42000</v>
      </c>
      <c r="D64" s="29">
        <v>42000</v>
      </c>
      <c r="E64" s="29">
        <f t="shared" si="4"/>
        <v>0</v>
      </c>
    </row>
    <row r="65" spans="1:5" ht="12.95" customHeight="1" x14ac:dyDescent="0.25">
      <c r="A65" s="15" t="s">
        <v>103</v>
      </c>
      <c r="B65" s="14" t="s">
        <v>102</v>
      </c>
      <c r="C65" s="29">
        <v>0</v>
      </c>
      <c r="D65" s="29">
        <v>0</v>
      </c>
      <c r="E65" s="29">
        <f t="shared" si="4"/>
        <v>0</v>
      </c>
    </row>
    <row r="66" spans="1:5" ht="12.95" customHeight="1" x14ac:dyDescent="0.25">
      <c r="A66" s="15" t="s">
        <v>101</v>
      </c>
      <c r="B66" s="14" t="s">
        <v>100</v>
      </c>
      <c r="C66" s="29">
        <v>0</v>
      </c>
      <c r="D66" s="29">
        <v>0</v>
      </c>
      <c r="E66" s="29">
        <f t="shared" si="4"/>
        <v>0</v>
      </c>
    </row>
    <row r="67" spans="1:5" ht="12.95" customHeight="1" x14ac:dyDescent="0.25">
      <c r="A67" s="15" t="s">
        <v>99</v>
      </c>
      <c r="B67" s="14" t="s">
        <v>98</v>
      </c>
      <c r="C67" s="29">
        <v>0</v>
      </c>
      <c r="D67" s="29">
        <v>0</v>
      </c>
      <c r="E67" s="29">
        <f t="shared" si="4"/>
        <v>0</v>
      </c>
    </row>
    <row r="68" spans="1:5" ht="12.95" customHeight="1" x14ac:dyDescent="0.25">
      <c r="A68" s="15" t="s">
        <v>97</v>
      </c>
      <c r="B68" s="14" t="s">
        <v>96</v>
      </c>
      <c r="C68" s="29">
        <v>0</v>
      </c>
      <c r="D68" s="29">
        <v>0</v>
      </c>
      <c r="E68" s="29">
        <f t="shared" si="4"/>
        <v>0</v>
      </c>
    </row>
    <row r="69" spans="1:5" ht="12.95" customHeight="1" x14ac:dyDescent="0.25">
      <c r="A69" s="15"/>
      <c r="B69" s="14" t="s">
        <v>95</v>
      </c>
      <c r="C69" s="29">
        <v>0</v>
      </c>
      <c r="D69" s="29">
        <v>0</v>
      </c>
      <c r="E69" s="29">
        <f t="shared" si="4"/>
        <v>0</v>
      </c>
    </row>
    <row r="70" spans="1:5" ht="12.95" customHeight="1" x14ac:dyDescent="0.25">
      <c r="A70" s="15" t="s">
        <v>94</v>
      </c>
      <c r="B70" s="14" t="s">
        <v>93</v>
      </c>
      <c r="C70" s="29">
        <v>0</v>
      </c>
      <c r="D70" s="29">
        <v>0</v>
      </c>
      <c r="E70" s="29">
        <f t="shared" si="4"/>
        <v>0</v>
      </c>
    </row>
    <row r="71" spans="1:5" ht="12.95" customHeight="1" x14ac:dyDescent="0.25">
      <c r="A71" s="15" t="s">
        <v>92</v>
      </c>
      <c r="B71" s="14" t="s">
        <v>91</v>
      </c>
      <c r="C71" s="29">
        <v>0</v>
      </c>
      <c r="D71" s="29">
        <v>0</v>
      </c>
      <c r="E71" s="29">
        <f t="shared" si="4"/>
        <v>0</v>
      </c>
    </row>
    <row r="72" spans="1:5" ht="12.95" customHeight="1" x14ac:dyDescent="0.25">
      <c r="A72" s="15" t="s">
        <v>90</v>
      </c>
      <c r="B72" s="14" t="s">
        <v>89</v>
      </c>
      <c r="C72" s="29">
        <v>0</v>
      </c>
      <c r="D72" s="29">
        <v>0</v>
      </c>
      <c r="E72" s="29">
        <f t="shared" si="4"/>
        <v>0</v>
      </c>
    </row>
    <row r="73" spans="1:5" ht="12.95" customHeight="1" x14ac:dyDescent="0.25">
      <c r="A73" s="15" t="s">
        <v>88</v>
      </c>
      <c r="B73" s="14" t="s">
        <v>87</v>
      </c>
      <c r="C73" s="29">
        <v>0</v>
      </c>
      <c r="D73" s="29">
        <v>0</v>
      </c>
      <c r="E73" s="29">
        <f t="shared" si="4"/>
        <v>0</v>
      </c>
    </row>
    <row r="74" spans="1:5" ht="12.95" customHeight="1" x14ac:dyDescent="0.25">
      <c r="A74" s="15" t="s">
        <v>86</v>
      </c>
      <c r="B74" s="14" t="s">
        <v>85</v>
      </c>
      <c r="C74" s="29">
        <v>0</v>
      </c>
      <c r="D74" s="29">
        <v>0</v>
      </c>
      <c r="E74" s="29">
        <f t="shared" si="4"/>
        <v>0</v>
      </c>
    </row>
    <row r="75" spans="1:5" ht="12.95" customHeight="1" x14ac:dyDescent="0.25">
      <c r="A75" s="12" t="s">
        <v>84</v>
      </c>
      <c r="B75" s="11" t="s">
        <v>83</v>
      </c>
      <c r="C75" s="9">
        <f>SUM(C63:C74)</f>
        <v>42000</v>
      </c>
      <c r="D75" s="9">
        <f>SUM(D63:D74)</f>
        <v>42000</v>
      </c>
      <c r="E75" s="9">
        <f>SUM(E63:E74)</f>
        <v>0</v>
      </c>
    </row>
    <row r="76" spans="1:5" ht="12.95" customHeight="1" x14ac:dyDescent="0.25">
      <c r="A76" s="30"/>
      <c r="B76" s="17" t="s">
        <v>82</v>
      </c>
      <c r="C76" s="29">
        <v>0</v>
      </c>
      <c r="D76" s="29">
        <v>0</v>
      </c>
      <c r="E76" s="29">
        <f t="shared" ref="E76:E87" si="5">D76-C76</f>
        <v>0</v>
      </c>
    </row>
    <row r="77" spans="1:5" ht="12.95" customHeight="1" x14ac:dyDescent="0.25">
      <c r="A77" s="15" t="s">
        <v>81</v>
      </c>
      <c r="B77" s="14" t="s">
        <v>80</v>
      </c>
      <c r="C77" s="29">
        <v>0</v>
      </c>
      <c r="D77" s="29">
        <v>0</v>
      </c>
      <c r="E77" s="29">
        <f t="shared" si="5"/>
        <v>0</v>
      </c>
    </row>
    <row r="78" spans="1:5" ht="12.95" customHeight="1" x14ac:dyDescent="0.25">
      <c r="A78" s="15" t="s">
        <v>79</v>
      </c>
      <c r="B78" s="14" t="s">
        <v>78</v>
      </c>
      <c r="C78" s="29">
        <v>0</v>
      </c>
      <c r="D78" s="29">
        <v>0</v>
      </c>
      <c r="E78" s="29">
        <f t="shared" si="5"/>
        <v>0</v>
      </c>
    </row>
    <row r="79" spans="1:5" ht="12.95" customHeight="1" x14ac:dyDescent="0.25">
      <c r="A79" s="15" t="s">
        <v>77</v>
      </c>
      <c r="B79" s="14" t="s">
        <v>76</v>
      </c>
      <c r="C79" s="29">
        <v>0</v>
      </c>
      <c r="D79" s="29">
        <v>0</v>
      </c>
      <c r="E79" s="29">
        <f t="shared" si="5"/>
        <v>0</v>
      </c>
    </row>
    <row r="80" spans="1:5" ht="12.95" customHeight="1" x14ac:dyDescent="0.25">
      <c r="A80" s="15" t="s">
        <v>75</v>
      </c>
      <c r="B80" s="14" t="s">
        <v>74</v>
      </c>
      <c r="C80" s="29">
        <v>0</v>
      </c>
      <c r="D80" s="29">
        <v>0</v>
      </c>
      <c r="E80" s="29">
        <f t="shared" si="5"/>
        <v>0</v>
      </c>
    </row>
    <row r="81" spans="1:5" ht="12.95" customHeight="1" x14ac:dyDescent="0.25">
      <c r="A81" s="15" t="s">
        <v>73</v>
      </c>
      <c r="B81" s="14" t="s">
        <v>72</v>
      </c>
      <c r="C81" s="29">
        <v>0</v>
      </c>
      <c r="D81" s="29">
        <v>0</v>
      </c>
      <c r="E81" s="29">
        <f t="shared" si="5"/>
        <v>0</v>
      </c>
    </row>
    <row r="82" spans="1:5" ht="12.95" customHeight="1" x14ac:dyDescent="0.25">
      <c r="A82" s="15"/>
      <c r="B82" s="14" t="s">
        <v>71</v>
      </c>
      <c r="C82" s="29">
        <v>0</v>
      </c>
      <c r="D82" s="29">
        <v>0</v>
      </c>
      <c r="E82" s="29">
        <f t="shared" si="5"/>
        <v>0</v>
      </c>
    </row>
    <row r="83" spans="1:5" ht="12.95" customHeight="1" x14ac:dyDescent="0.25">
      <c r="A83" s="15" t="s">
        <v>70</v>
      </c>
      <c r="B83" s="14" t="s">
        <v>69</v>
      </c>
      <c r="C83" s="29">
        <v>0</v>
      </c>
      <c r="D83" s="29">
        <v>0</v>
      </c>
      <c r="E83" s="29">
        <f t="shared" si="5"/>
        <v>0</v>
      </c>
    </row>
    <row r="84" spans="1:5" ht="12.95" customHeight="1" x14ac:dyDescent="0.25">
      <c r="A84" s="15" t="s">
        <v>68</v>
      </c>
      <c r="B84" s="14" t="s">
        <v>67</v>
      </c>
      <c r="C84" s="29">
        <v>0</v>
      </c>
      <c r="D84" s="29">
        <v>0</v>
      </c>
      <c r="E84" s="29">
        <f t="shared" si="5"/>
        <v>0</v>
      </c>
    </row>
    <row r="85" spans="1:5" ht="12.95" customHeight="1" x14ac:dyDescent="0.25">
      <c r="A85" s="15" t="s">
        <v>66</v>
      </c>
      <c r="B85" s="14" t="s">
        <v>65</v>
      </c>
      <c r="C85" s="29">
        <v>0</v>
      </c>
      <c r="D85" s="29">
        <v>0</v>
      </c>
      <c r="E85" s="29">
        <f t="shared" si="5"/>
        <v>0</v>
      </c>
    </row>
    <row r="86" spans="1:5" ht="12.95" customHeight="1" x14ac:dyDescent="0.25">
      <c r="A86" s="15" t="s">
        <v>64</v>
      </c>
      <c r="B86" s="14" t="s">
        <v>63</v>
      </c>
      <c r="C86" s="29">
        <v>0</v>
      </c>
      <c r="D86" s="29">
        <v>0</v>
      </c>
      <c r="E86" s="29">
        <f t="shared" si="5"/>
        <v>0</v>
      </c>
    </row>
    <row r="87" spans="1:5" ht="12.95" customHeight="1" x14ac:dyDescent="0.25">
      <c r="A87" s="15" t="s">
        <v>62</v>
      </c>
      <c r="B87" s="14" t="s">
        <v>61</v>
      </c>
      <c r="C87" s="29">
        <v>0</v>
      </c>
      <c r="D87" s="29">
        <v>0</v>
      </c>
      <c r="E87" s="29">
        <f t="shared" si="5"/>
        <v>0</v>
      </c>
    </row>
    <row r="88" spans="1:5" ht="12.95" customHeight="1" x14ac:dyDescent="0.25">
      <c r="A88" s="11" t="s">
        <v>60</v>
      </c>
      <c r="B88" s="11" t="s">
        <v>59</v>
      </c>
      <c r="C88" s="9">
        <f>SUM(C76:C87)</f>
        <v>0</v>
      </c>
      <c r="D88" s="9">
        <f>'[1]1.1.sz.mell.'!D88+'[1]1.2.sz.mell.'!D87+'[1]1.3.sz.mell.'!D87</f>
        <v>0</v>
      </c>
      <c r="E88" s="9">
        <f>'[1]1.1.sz.mell.'!E88+'[1]1.2.sz.mell.'!E87+'[1]1.3.sz.mell.'!E87</f>
        <v>0</v>
      </c>
    </row>
    <row r="89" spans="1:5" ht="20.25" customHeight="1" x14ac:dyDescent="0.25">
      <c r="A89" s="11"/>
      <c r="B89" s="11" t="s">
        <v>58</v>
      </c>
      <c r="C89" s="9">
        <f>C12+C24+C37+C43+C56+C62+C75+C88</f>
        <v>264475568</v>
      </c>
      <c r="D89" s="9">
        <f>D12+D24+D37+D43+D56+D62+D75+D88</f>
        <v>264860667</v>
      </c>
      <c r="E89" s="9">
        <f>E12+E24+E37+E43+E56+E62+E75+E88</f>
        <v>385099</v>
      </c>
    </row>
    <row r="90" spans="1:5" ht="12" customHeight="1" x14ac:dyDescent="0.25">
      <c r="A90" s="15" t="s">
        <v>57</v>
      </c>
      <c r="B90" s="14" t="s">
        <v>56</v>
      </c>
      <c r="C90" s="29">
        <v>0</v>
      </c>
      <c r="D90" s="29">
        <v>0</v>
      </c>
      <c r="E90" s="29">
        <f>D90-C90</f>
        <v>0</v>
      </c>
    </row>
    <row r="91" spans="1:5" ht="16.5" customHeight="1" x14ac:dyDescent="0.25">
      <c r="A91" s="15" t="s">
        <v>55</v>
      </c>
      <c r="B91" s="14" t="s">
        <v>54</v>
      </c>
      <c r="C91" s="29">
        <v>0</v>
      </c>
      <c r="D91" s="29">
        <v>0</v>
      </c>
      <c r="E91" s="29">
        <f>D91-C91</f>
        <v>0</v>
      </c>
    </row>
    <row r="92" spans="1:5" ht="17.25" customHeight="1" x14ac:dyDescent="0.25">
      <c r="A92" s="15" t="s">
        <v>53</v>
      </c>
      <c r="B92" s="14" t="s">
        <v>52</v>
      </c>
      <c r="C92" s="29">
        <v>112251000</v>
      </c>
      <c r="D92" s="29">
        <v>127291521</v>
      </c>
      <c r="E92" s="29">
        <f>D92-C92</f>
        <v>15040521</v>
      </c>
    </row>
    <row r="93" spans="1:5" ht="19.5" customHeight="1" x14ac:dyDescent="0.25">
      <c r="A93" s="15" t="s">
        <v>51</v>
      </c>
      <c r="B93" s="14" t="s">
        <v>50</v>
      </c>
      <c r="C93" s="29"/>
      <c r="D93" s="29"/>
      <c r="E93" s="29">
        <f>D93-C93</f>
        <v>0</v>
      </c>
    </row>
    <row r="94" spans="1:5" ht="27" customHeight="1" x14ac:dyDescent="0.25">
      <c r="A94" s="12"/>
      <c r="B94" s="11" t="s">
        <v>49</v>
      </c>
      <c r="C94" s="9">
        <f>SUM(C90:C93)</f>
        <v>112251000</v>
      </c>
      <c r="D94" s="9">
        <f>SUM(D90:D93)</f>
        <v>127291521</v>
      </c>
      <c r="E94" s="9">
        <f>SUM(E90:E93)</f>
        <v>15040521</v>
      </c>
    </row>
    <row r="95" spans="1:5" ht="23.25" customHeight="1" x14ac:dyDescent="0.25">
      <c r="A95" s="12"/>
      <c r="B95" s="28" t="s">
        <v>48</v>
      </c>
      <c r="C95" s="9">
        <f>C89+C94</f>
        <v>376726568</v>
      </c>
      <c r="D95" s="9">
        <f>D89+D94</f>
        <v>392152188</v>
      </c>
      <c r="E95" s="9">
        <f>E89+E94</f>
        <v>15425620</v>
      </c>
    </row>
    <row r="96" spans="1:5" ht="12" customHeight="1" x14ac:dyDescent="0.25">
      <c r="A96" s="15"/>
      <c r="B96" s="27"/>
      <c r="C96" s="26"/>
      <c r="D96" s="25"/>
      <c r="E96" s="25"/>
    </row>
    <row r="97" spans="1:5" ht="12.95" customHeight="1" x14ac:dyDescent="0.25">
      <c r="A97" s="24"/>
      <c r="B97" s="7"/>
      <c r="C97" s="23"/>
    </row>
    <row r="98" spans="1:5" ht="16.5" customHeight="1" x14ac:dyDescent="0.25">
      <c r="A98" s="33" t="s">
        <v>205</v>
      </c>
      <c r="B98" s="33"/>
      <c r="C98" s="33"/>
      <c r="D98" s="33"/>
      <c r="E98" s="33"/>
    </row>
    <row r="99" spans="1:5" ht="32.25" customHeight="1" x14ac:dyDescent="0.25">
      <c r="A99" s="33"/>
      <c r="B99" s="33"/>
      <c r="C99" s="33"/>
    </row>
    <row r="100" spans="1:5" ht="51.75" customHeight="1" x14ac:dyDescent="0.25">
      <c r="A100" s="22" t="s">
        <v>47</v>
      </c>
      <c r="B100" s="22" t="s">
        <v>46</v>
      </c>
      <c r="C100" s="22" t="s">
        <v>45</v>
      </c>
      <c r="D100" s="21" t="s">
        <v>44</v>
      </c>
      <c r="E100" s="20" t="s">
        <v>43</v>
      </c>
    </row>
    <row r="101" spans="1:5" ht="12" customHeight="1" x14ac:dyDescent="0.25">
      <c r="A101" s="17" t="s">
        <v>23</v>
      </c>
      <c r="B101" s="16" t="s">
        <v>42</v>
      </c>
      <c r="C101" s="13">
        <v>0</v>
      </c>
      <c r="D101" s="13">
        <v>0</v>
      </c>
      <c r="E101" s="13">
        <f>'[1]1.1.sz.mell.'!E101+'[1]1.2.sz.mell.'!E100+'[1]1.3.sz.mell.'!E100</f>
        <v>0</v>
      </c>
    </row>
    <row r="102" spans="1:5" ht="12" customHeight="1" x14ac:dyDescent="0.25">
      <c r="A102" s="15" t="s">
        <v>41</v>
      </c>
      <c r="B102" s="14" t="s">
        <v>40</v>
      </c>
      <c r="C102" s="13">
        <v>83127000</v>
      </c>
      <c r="D102" s="13">
        <v>82497123</v>
      </c>
      <c r="E102" s="13">
        <f t="shared" ref="E102:E110" si="6">D102-C102</f>
        <v>-629877</v>
      </c>
    </row>
    <row r="103" spans="1:5" ht="12" customHeight="1" x14ac:dyDescent="0.25">
      <c r="A103" s="15" t="s">
        <v>39</v>
      </c>
      <c r="B103" s="14" t="s">
        <v>38</v>
      </c>
      <c r="C103" s="13">
        <v>16006000</v>
      </c>
      <c r="D103" s="13">
        <v>16006000</v>
      </c>
      <c r="E103" s="13">
        <f t="shared" si="6"/>
        <v>0</v>
      </c>
    </row>
    <row r="104" spans="1:5" ht="12" customHeight="1" x14ac:dyDescent="0.25">
      <c r="A104" s="15" t="s">
        <v>37</v>
      </c>
      <c r="B104" s="14" t="s">
        <v>36</v>
      </c>
      <c r="C104" s="13">
        <v>72987000</v>
      </c>
      <c r="D104" s="13">
        <v>120005277</v>
      </c>
      <c r="E104" s="13">
        <f t="shared" si="6"/>
        <v>47018277</v>
      </c>
    </row>
    <row r="105" spans="1:5" ht="12" customHeight="1" x14ac:dyDescent="0.25">
      <c r="A105" s="15" t="s">
        <v>35</v>
      </c>
      <c r="B105" s="14" t="s">
        <v>34</v>
      </c>
      <c r="C105" s="13">
        <v>2300000</v>
      </c>
      <c r="D105" s="13">
        <v>2300000</v>
      </c>
      <c r="E105" s="13">
        <f t="shared" si="6"/>
        <v>0</v>
      </c>
    </row>
    <row r="106" spans="1:5" ht="12" customHeight="1" x14ac:dyDescent="0.25">
      <c r="A106" s="15" t="s">
        <v>33</v>
      </c>
      <c r="B106" s="14" t="s">
        <v>32</v>
      </c>
      <c r="C106" s="13">
        <v>0</v>
      </c>
      <c r="D106" s="13">
        <v>2914498</v>
      </c>
      <c r="E106" s="13">
        <f t="shared" si="6"/>
        <v>2914498</v>
      </c>
    </row>
    <row r="107" spans="1:5" ht="12" customHeight="1" x14ac:dyDescent="0.25">
      <c r="A107" s="15" t="s">
        <v>31</v>
      </c>
      <c r="B107" s="14" t="s">
        <v>30</v>
      </c>
      <c r="C107" s="13">
        <v>2318000</v>
      </c>
      <c r="D107" s="13">
        <v>2318000</v>
      </c>
      <c r="E107" s="13">
        <f t="shared" si="6"/>
        <v>0</v>
      </c>
    </row>
    <row r="108" spans="1:5" ht="12" customHeight="1" x14ac:dyDescent="0.25">
      <c r="A108" s="15" t="s">
        <v>29</v>
      </c>
      <c r="B108" s="19" t="s">
        <v>28</v>
      </c>
      <c r="C108" s="13">
        <v>0</v>
      </c>
      <c r="D108" s="13">
        <v>0</v>
      </c>
      <c r="E108" s="13">
        <f t="shared" si="6"/>
        <v>0</v>
      </c>
    </row>
    <row r="109" spans="1:5" ht="12" customHeight="1" x14ac:dyDescent="0.25">
      <c r="A109" s="15" t="s">
        <v>27</v>
      </c>
      <c r="B109" s="19" t="s">
        <v>26</v>
      </c>
      <c r="C109" s="13">
        <v>10255000</v>
      </c>
      <c r="D109" s="13">
        <v>10255000</v>
      </c>
      <c r="E109" s="13">
        <f t="shared" si="6"/>
        <v>0</v>
      </c>
    </row>
    <row r="110" spans="1:5" ht="12" customHeight="1" x14ac:dyDescent="0.25">
      <c r="A110" s="15" t="s">
        <v>25</v>
      </c>
      <c r="B110" s="14" t="s">
        <v>24</v>
      </c>
      <c r="C110" s="13">
        <v>177178567</v>
      </c>
      <c r="D110" s="13">
        <v>133912229</v>
      </c>
      <c r="E110" s="13">
        <f t="shared" si="6"/>
        <v>-43266338</v>
      </c>
    </row>
    <row r="111" spans="1:5" ht="18" customHeight="1" x14ac:dyDescent="0.25">
      <c r="A111" s="12" t="s">
        <v>23</v>
      </c>
      <c r="B111" s="10" t="s">
        <v>22</v>
      </c>
      <c r="C111" s="9">
        <f>SUM(C101:C110)</f>
        <v>364171567</v>
      </c>
      <c r="D111" s="9">
        <f>SUM(D101:D110)</f>
        <v>370208127</v>
      </c>
      <c r="E111" s="9">
        <f>SUM(E101:E110)</f>
        <v>6036560</v>
      </c>
    </row>
    <row r="112" spans="1:5" ht="12" customHeight="1" x14ac:dyDescent="0.25">
      <c r="A112" s="17" t="s">
        <v>12</v>
      </c>
      <c r="B112" s="16" t="s">
        <v>21</v>
      </c>
      <c r="C112" s="13">
        <v>0</v>
      </c>
      <c r="D112" s="13">
        <v>0</v>
      </c>
      <c r="E112" s="13">
        <f>D112-C112</f>
        <v>0</v>
      </c>
    </row>
    <row r="113" spans="1:5" ht="12" customHeight="1" x14ac:dyDescent="0.25">
      <c r="A113" s="15" t="s">
        <v>20</v>
      </c>
      <c r="B113" s="14" t="s">
        <v>19</v>
      </c>
      <c r="C113" s="13">
        <v>5587000</v>
      </c>
      <c r="D113" s="13">
        <v>8245060</v>
      </c>
      <c r="E113" s="13">
        <f>D113-C113</f>
        <v>2658060</v>
      </c>
    </row>
    <row r="114" spans="1:5" ht="12" customHeight="1" x14ac:dyDescent="0.25">
      <c r="A114" s="15" t="s">
        <v>18</v>
      </c>
      <c r="B114" s="14" t="s">
        <v>17</v>
      </c>
      <c r="C114" s="13">
        <v>0</v>
      </c>
      <c r="D114" s="13">
        <v>6731000</v>
      </c>
      <c r="E114" s="13">
        <f>D114-C114</f>
        <v>6731000</v>
      </c>
    </row>
    <row r="115" spans="1:5" ht="12" customHeight="1" x14ac:dyDescent="0.25">
      <c r="A115" s="15" t="s">
        <v>16</v>
      </c>
      <c r="B115" s="14" t="s">
        <v>15</v>
      </c>
      <c r="C115" s="13">
        <v>600000</v>
      </c>
      <c r="D115" s="13">
        <v>600000</v>
      </c>
      <c r="E115" s="13">
        <f>D115-C115</f>
        <v>0</v>
      </c>
    </row>
    <row r="116" spans="1:5" ht="12" customHeight="1" x14ac:dyDescent="0.25">
      <c r="A116" s="15" t="s">
        <v>14</v>
      </c>
      <c r="B116" s="14" t="s">
        <v>13</v>
      </c>
      <c r="C116" s="13">
        <v>0</v>
      </c>
      <c r="D116" s="13">
        <v>0</v>
      </c>
      <c r="E116" s="13">
        <f>D116-C116</f>
        <v>0</v>
      </c>
    </row>
    <row r="117" spans="1:5" ht="18" customHeight="1" x14ac:dyDescent="0.25">
      <c r="A117" s="12" t="s">
        <v>12</v>
      </c>
      <c r="B117" s="10" t="s">
        <v>11</v>
      </c>
      <c r="C117" s="9">
        <f>SUM(C112:C116)</f>
        <v>6187000</v>
      </c>
      <c r="D117" s="9">
        <f>SUM(D112:D116)</f>
        <v>15576060</v>
      </c>
      <c r="E117" s="9">
        <f>SUM(E112:E116)</f>
        <v>9389060</v>
      </c>
    </row>
    <row r="118" spans="1:5" ht="26.25" customHeight="1" x14ac:dyDescent="0.25">
      <c r="A118" s="11"/>
      <c r="B118" s="18" t="s">
        <v>10</v>
      </c>
      <c r="C118" s="9">
        <f>C111+C117</f>
        <v>370358567</v>
      </c>
      <c r="D118" s="9">
        <f>D111+D117</f>
        <v>385784187</v>
      </c>
      <c r="E118" s="9">
        <f>E111+E117</f>
        <v>15425620</v>
      </c>
    </row>
    <row r="119" spans="1:5" ht="12" customHeight="1" x14ac:dyDescent="0.25">
      <c r="A119" s="17" t="s">
        <v>2</v>
      </c>
      <c r="B119" s="16" t="s">
        <v>9</v>
      </c>
      <c r="C119" s="13">
        <v>0</v>
      </c>
      <c r="D119" s="13">
        <v>0</v>
      </c>
      <c r="E119" s="13">
        <f>D119-C119</f>
        <v>0</v>
      </c>
    </row>
    <row r="120" spans="1:5" ht="12" customHeight="1" x14ac:dyDescent="0.25">
      <c r="A120" s="15" t="s">
        <v>8</v>
      </c>
      <c r="B120" s="14" t="s">
        <v>7</v>
      </c>
      <c r="C120" s="13">
        <v>0</v>
      </c>
      <c r="D120" s="13">
        <v>0</v>
      </c>
      <c r="E120" s="13">
        <f>D120-C120</f>
        <v>0</v>
      </c>
    </row>
    <row r="121" spans="1:5" ht="12" customHeight="1" x14ac:dyDescent="0.25">
      <c r="A121" s="15" t="s">
        <v>6</v>
      </c>
      <c r="B121" s="14" t="s">
        <v>5</v>
      </c>
      <c r="C121" s="13">
        <v>6368001</v>
      </c>
      <c r="D121" s="13">
        <v>6368001</v>
      </c>
      <c r="E121" s="13">
        <f>D121-C121</f>
        <v>0</v>
      </c>
    </row>
    <row r="122" spans="1:5" ht="12" customHeight="1" x14ac:dyDescent="0.25">
      <c r="A122" s="15" t="s">
        <v>4</v>
      </c>
      <c r="B122" s="14" t="s">
        <v>3</v>
      </c>
      <c r="C122" s="13"/>
      <c r="D122" s="13"/>
      <c r="E122" s="13"/>
    </row>
    <row r="123" spans="1:5" ht="18" customHeight="1" x14ac:dyDescent="0.25">
      <c r="A123" s="12" t="s">
        <v>2</v>
      </c>
      <c r="B123" s="10" t="s">
        <v>1</v>
      </c>
      <c r="C123" s="9">
        <f>SUM(C119:C122)</f>
        <v>6368001</v>
      </c>
      <c r="D123" s="9">
        <f>SUM(D119:D122)</f>
        <v>6368001</v>
      </c>
      <c r="E123" s="9">
        <f>SUM(E119:E122)</f>
        <v>0</v>
      </c>
    </row>
    <row r="124" spans="1:5" ht="18" customHeight="1" x14ac:dyDescent="0.25">
      <c r="A124" s="11"/>
      <c r="B124" s="10" t="s">
        <v>0</v>
      </c>
      <c r="C124" s="9">
        <f>C118+C123</f>
        <v>376726568</v>
      </c>
      <c r="D124" s="9">
        <f>D118+D123</f>
        <v>392152188</v>
      </c>
      <c r="E124" s="9">
        <f>E118+E123</f>
        <v>15425620</v>
      </c>
    </row>
    <row r="125" spans="1:5" ht="12.95" customHeight="1" x14ac:dyDescent="0.25">
      <c r="A125" s="34"/>
      <c r="B125" s="34"/>
      <c r="C125" s="34"/>
    </row>
    <row r="126" spans="1:5" x14ac:dyDescent="0.25">
      <c r="A126" s="32"/>
      <c r="B126" s="32"/>
      <c r="C126" s="32"/>
      <c r="D126" s="32"/>
      <c r="E126" s="32"/>
    </row>
    <row r="127" spans="1:5" ht="20.25" customHeight="1" x14ac:dyDescent="0.25">
      <c r="A127" s="8"/>
      <c r="B127" s="7"/>
      <c r="C127" s="6"/>
    </row>
    <row r="128" spans="1:5" ht="47.25" customHeight="1" x14ac:dyDescent="0.25">
      <c r="A128" s="4"/>
      <c r="B128" s="5"/>
      <c r="C128" s="2"/>
    </row>
    <row r="129" spans="1:3" x14ac:dyDescent="0.25">
      <c r="A129" s="4"/>
      <c r="B129" s="5"/>
      <c r="C129" s="2"/>
    </row>
    <row r="130" spans="1:3" ht="33" customHeight="1" x14ac:dyDescent="0.25">
      <c r="A130" s="4"/>
      <c r="B130" s="3"/>
      <c r="C130" s="2"/>
    </row>
    <row r="131" spans="1:3" x14ac:dyDescent="0.25">
      <c r="A131" s="4"/>
      <c r="B131" s="5"/>
      <c r="C131" s="2"/>
    </row>
    <row r="132" spans="1:3" ht="12" customHeight="1" x14ac:dyDescent="0.25">
      <c r="A132" s="4"/>
      <c r="B132" s="5"/>
      <c r="C132" s="2"/>
    </row>
    <row r="133" spans="1:3" ht="12.75" customHeight="1" x14ac:dyDescent="0.25">
      <c r="A133" s="4"/>
      <c r="B133" s="3"/>
      <c r="C133" s="2"/>
    </row>
    <row r="134" spans="1:3" ht="12.75" customHeight="1" x14ac:dyDescent="0.25"/>
    <row r="135" spans="1:3" ht="12.75" customHeight="1" x14ac:dyDescent="0.25"/>
    <row r="136" spans="1:3" ht="12.75" customHeight="1" x14ac:dyDescent="0.25"/>
    <row r="137" spans="1:3" ht="12.75" customHeight="1" x14ac:dyDescent="0.25"/>
    <row r="138" spans="1:3" ht="12.75" customHeight="1" x14ac:dyDescent="0.25"/>
  </sheetData>
  <mergeCells count="6">
    <mergeCell ref="A126:E126"/>
    <mergeCell ref="A99:C99"/>
    <mergeCell ref="A2:E2"/>
    <mergeCell ref="A98:E98"/>
    <mergeCell ref="A3:E3"/>
    <mergeCell ref="A125:C125"/>
  </mergeCells>
  <printOptions horizontalCentered="1"/>
  <pageMargins left="0.25" right="0.25" top="0.75" bottom="0.75" header="0.3" footer="0.3"/>
  <pageSetup paperSize="8" scale="58" fitToHeight="0" orientation="portrait" r:id="rId1"/>
  <headerFooter alignWithMargins="0">
    <oddHeader xml:space="preserve">&amp;L1. sz. melléklet &amp;C&amp;"Times New Roman CE,Félkövér"&amp;12
Győrszemere Községi Önkormányzat
&amp;10
</oddHeader>
  </headerFooter>
  <rowBreaks count="1" manualBreakCount="1">
    <brk id="92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1.sz.mell.</vt:lpstr>
      <vt:lpstr>'1.sz.mell.'!Nyomtatási_terület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2018-09-20T13:22:46Z</dcterms:created>
  <dcterms:modified xsi:type="dcterms:W3CDTF">2018-10-02T08:05:18Z</dcterms:modified>
</cp:coreProperties>
</file>