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832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'BEVÉTELEK'!$A$1:$N$70</definedName>
  </definedNames>
  <calcPr fullCalcOnLoad="1"/>
</workbook>
</file>

<file path=xl/sharedStrings.xml><?xml version="1.0" encoding="utf-8"?>
<sst xmlns="http://schemas.openxmlformats.org/spreadsheetml/2006/main" count="343" uniqueCount="172">
  <si>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</si>
  <si>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</si>
  <si>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</si>
  <si>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</si>
  <si>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</si>
  <si>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</si>
  <si>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</si>
  <si>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</si>
  <si>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</si>
  <si>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</si>
  <si>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Közvilágítás</t>
  </si>
  <si>
    <t>12.</t>
  </si>
  <si>
    <t>13.</t>
  </si>
  <si>
    <t>14.</t>
  </si>
  <si>
    <t>15.</t>
  </si>
  <si>
    <t>16.</t>
  </si>
  <si>
    <t>17.</t>
  </si>
  <si>
    <t>Szociális étkeztetés</t>
  </si>
  <si>
    <t>Köztemető fenntartás és működtetés</t>
  </si>
  <si>
    <t>Zoldterületek kezelése</t>
  </si>
  <si>
    <t>Város-és községgazd.m.n.s. szolgáltatás</t>
  </si>
  <si>
    <t>Könyvtári szolgáltatás</t>
  </si>
  <si>
    <t>Közhatalmi bevételek</t>
  </si>
  <si>
    <t>Pénzmaradvány</t>
  </si>
  <si>
    <t>ezer forint</t>
  </si>
  <si>
    <t>18.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</si>
  <si>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</si>
  <si>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</si>
  <si>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</si>
  <si>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</si>
  <si>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</si>
  <si>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</si>
  <si>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</si>
  <si>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</si>
  <si>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</si>
  <si>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</si>
  <si>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</si>
  <si>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</si>
  <si>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</si>
  <si>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</si>
  <si>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</si>
  <si>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</si>
  <si>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</si>
  <si>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</si>
  <si>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 xml:space="preserve">  Beruházási kiadások </t>
  </si>
  <si>
    <t>EU-s forrásból finansz. Programok</t>
  </si>
  <si>
    <t>Tartalékok</t>
  </si>
  <si>
    <t>Finanszírozási kiadások</t>
  </si>
  <si>
    <t>Összesen</t>
  </si>
  <si>
    <t>N</t>
  </si>
  <si>
    <t>O</t>
  </si>
  <si>
    <t>Közutak, hidak, alagutak</t>
  </si>
  <si>
    <t>19.</t>
  </si>
  <si>
    <t>20.</t>
  </si>
  <si>
    <t>22.</t>
  </si>
  <si>
    <t>Civil szervezetek működési támogatása</t>
  </si>
  <si>
    <t>Sportlétesítmények működtetése és fejlesztése</t>
  </si>
  <si>
    <t>26.</t>
  </si>
  <si>
    <t>27.</t>
  </si>
  <si>
    <t>Kiadások összesen</t>
  </si>
  <si>
    <t xml:space="preserve"> Felújítási  kiadások</t>
  </si>
  <si>
    <t>2/2 oldal</t>
  </si>
  <si>
    <t>Önkormányzatok elszámolásai a költségvetési szerveikkel</t>
  </si>
  <si>
    <t>BEVÉTELEK</t>
  </si>
  <si>
    <t>Iskolai intézményi étkeztetés</t>
  </si>
  <si>
    <t>11.</t>
  </si>
  <si>
    <t>30.</t>
  </si>
  <si>
    <t>1/2. oldal</t>
  </si>
  <si>
    <t>045160</t>
  </si>
  <si>
    <t>Zöldterület kezelés</t>
  </si>
  <si>
    <t>066010</t>
  </si>
  <si>
    <t>013350</t>
  </si>
  <si>
    <t xml:space="preserve">Nem lakóingatlan , ök-i. Vagyonnal való gazdálkodás </t>
  </si>
  <si>
    <t>064010</t>
  </si>
  <si>
    <t>066020</t>
  </si>
  <si>
    <t>018010</t>
  </si>
  <si>
    <t>018030</t>
  </si>
  <si>
    <t>Támogatásicélú finanszírozási műv.</t>
  </si>
  <si>
    <t xml:space="preserve">munkanélküli Aktív korúak ellátása </t>
  </si>
  <si>
    <t>105010</t>
  </si>
  <si>
    <t>102040</t>
  </si>
  <si>
    <t>106020</t>
  </si>
  <si>
    <t>Lakásfenntartással lakhatással összefüggő ellátások</t>
  </si>
  <si>
    <t>101150</t>
  </si>
  <si>
    <t>betegséggel kapcsolatos pénzbeliellátás (ápolási alanyi)</t>
  </si>
  <si>
    <t>betegséggel kapcsolatos pénzbeliellátás (ápolási méltányos)</t>
  </si>
  <si>
    <t>107060</t>
  </si>
  <si>
    <t>Átmeneti segély) egyéb szociális pénzbeli ellátsáok</t>
  </si>
  <si>
    <t>104051</t>
  </si>
  <si>
    <t>gyermekvédelmi pénzbeli és természetbeni ellátás</t>
  </si>
  <si>
    <t>103010</t>
  </si>
  <si>
    <t>Elhunyt személyek hátramaradotaainak pénzbeli ellátása</t>
  </si>
  <si>
    <t>Betegséggel kapcsolatos pénzbeli ellátások támogatása</t>
  </si>
  <si>
    <t>107055</t>
  </si>
  <si>
    <t>Falugondnoki tanyagondnoki szolgáltatás</t>
  </si>
  <si>
    <t>084031</t>
  </si>
  <si>
    <t>041232</t>
  </si>
  <si>
    <t>starta munkaprogaram téli közf</t>
  </si>
  <si>
    <t>041233</t>
  </si>
  <si>
    <t>időskorúak ellátása</t>
  </si>
  <si>
    <t>hosszabb időtartamú közfoglalkoztatás fht.</t>
  </si>
  <si>
    <t>041236</t>
  </si>
  <si>
    <t>országos közfoglalkoztatási progaram</t>
  </si>
  <si>
    <t>084040</t>
  </si>
  <si>
    <t>egyházak közösségi és hitéleti tev. Támogatása</t>
  </si>
  <si>
    <t>082044</t>
  </si>
  <si>
    <t>081030</t>
  </si>
  <si>
    <t>082092</t>
  </si>
  <si>
    <t>013320</t>
  </si>
  <si>
    <t xml:space="preserve"> Önkormányzat  működési támogatásai </t>
  </si>
  <si>
    <t xml:space="preserve">Működési célú bevétel áh.tén belüről </t>
  </si>
  <si>
    <t>Felhalmozáis célú támogatás áh-on belülről</t>
  </si>
  <si>
    <t>Működési  bevételek</t>
  </si>
  <si>
    <t>Felhalmozási  bevételek</t>
  </si>
  <si>
    <t>Műk célú Átvett pénzeszközök</t>
  </si>
  <si>
    <t>Felhalmozási célú átvett p.eszk</t>
  </si>
  <si>
    <t>ktsgvetési és finansz  bevétel összesen</t>
  </si>
  <si>
    <t>Közutak hidak alagutak üzemeltetése fenntartása</t>
  </si>
  <si>
    <t>Önkormányzat vagyonnal való gazd, kapcs feladat</t>
  </si>
  <si>
    <t>011130</t>
  </si>
  <si>
    <t>Önkorm. ésÖk hivat. Igazgatási tevékenysége</t>
  </si>
  <si>
    <t>072111</t>
  </si>
  <si>
    <t>Háziorvosi alapellátás</t>
  </si>
  <si>
    <t>072311</t>
  </si>
  <si>
    <t>Fogorvosi alapellátás</t>
  </si>
  <si>
    <t>Munkanélküli aktívkorúak ellátása</t>
  </si>
  <si>
    <t>Lakásfenntartással, lakhatással összefüggő ellátás</t>
  </si>
  <si>
    <t>Betegséggel kapcs.pénzbeli ell. /ápol norm mélt/</t>
  </si>
  <si>
    <t>Gyermvéd. Pénzbeli és term.beni ellátás rk-rgyvt ovt.</t>
  </si>
  <si>
    <t>Betegséggel kapcs.pénzbeli ell. /közgy/</t>
  </si>
  <si>
    <t>Elhunyt személyek hátamaradotainak pénzbeli ell.</t>
  </si>
  <si>
    <t>Egyéb szociális pénzbeli ellátás támog /átmen</t>
  </si>
  <si>
    <t>107051</t>
  </si>
  <si>
    <t>Civil szervezetek működésének támogatása</t>
  </si>
  <si>
    <t>starta munkaprogram téli közfoglallkoztatás</t>
  </si>
  <si>
    <t xml:space="preserve"> Hosszabb időtartamú közfoglalkoztatás /FHT-</t>
  </si>
  <si>
    <t>Országos közfoglalkoztatási program</t>
  </si>
  <si>
    <t>Közműv. Hagyományos köz kult érték gondozása</t>
  </si>
  <si>
    <t>Sportlétesítmények edz.táb. Működtetése és fejleszt</t>
  </si>
  <si>
    <t>Vértestolna Önkormányzat bevételei összesen:</t>
  </si>
  <si>
    <t>21.</t>
  </si>
  <si>
    <t>23.</t>
  </si>
  <si>
    <t>24.</t>
  </si>
  <si>
    <t>25.</t>
  </si>
  <si>
    <t>28.</t>
  </si>
  <si>
    <t>29.</t>
  </si>
  <si>
    <t>kormányzati funkciók</t>
  </si>
  <si>
    <t>Kormányzati funkciók elnevezése</t>
  </si>
  <si>
    <t>Ellátottak pénzbeli juttatása</t>
  </si>
  <si>
    <t>Egyéb felhalmozási kiadás Lakástámogatás</t>
  </si>
  <si>
    <t xml:space="preserve">  Egyéb   működési célú  kiadások</t>
  </si>
  <si>
    <t>Város-és községgazd egyéb. Szolgáltatások</t>
  </si>
  <si>
    <t>Ök-tok elszámolásai aközponti ktsgvetéssel</t>
  </si>
  <si>
    <t>011220</t>
  </si>
  <si>
    <t>Adók vámok és jövedéki igazgatás</t>
  </si>
  <si>
    <t xml:space="preserve"> jegyző</t>
  </si>
  <si>
    <t>Harmados Oszkár</t>
  </si>
  <si>
    <t xml:space="preserve"> polgárnester</t>
  </si>
  <si>
    <t>Harmados  Oszkár</t>
  </si>
  <si>
    <t>096015</t>
  </si>
  <si>
    <t xml:space="preserve"> intézményi gyermek  étkeztetés</t>
  </si>
  <si>
    <t>900020</t>
  </si>
  <si>
    <t>Önkormányzat funkcióra nem sorolható bevételei</t>
  </si>
  <si>
    <t xml:space="preserve">                                         Vértestolna Község Önkormányzat 2015. évi költségvetése feladatonként</t>
  </si>
  <si>
    <t>31.</t>
  </si>
  <si>
    <t>eredeti</t>
  </si>
  <si>
    <t>módosítás</t>
  </si>
  <si>
    <t>módosított</t>
  </si>
  <si>
    <t xml:space="preserve"> 6. melléklet   6./2015. (IV.28.) számú önkormányzati rendelethe</t>
  </si>
  <si>
    <t>Közművelődési hagyományos közösségi értékek gondozás</t>
  </si>
  <si>
    <t>6.  melléklet   6 /2015. (IV.28.) önkormányzati rendelethez</t>
  </si>
  <si>
    <t xml:space="preserve">                                            Vértestolna Község Önkormányzata  2015 évi  költségvetése feladatonként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</si>
</sst>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5"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top" shrinkToFit="1"/>
    </xf>
    <xf numFmtId="3" fontId="0" fillId="0" borderId="11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3" fontId="0" fillId="0" borderId="17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1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7" fillId="0" borderId="19" xfId="0" applyNumberFormat="1" applyFont="1" applyFill="1" applyBorder="1" applyAlignment="1">
      <alignment horizontal="center" vertical="center" textRotation="90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wrapText="1"/>
    </xf>
    <xf numFmtId="3" fontId="0" fillId="0" borderId="25" xfId="0" applyNumberForma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top" shrinkToFit="1"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 horizontal="center" vertical="top"/>
    </xf>
    <xf numFmtId="0" fontId="0" fillId="0" borderId="26" xfId="0" applyFill="1" applyBorder="1" applyAlignment="1">
      <alignment shrinkToFit="1"/>
    </xf>
    <xf numFmtId="3" fontId="0" fillId="0" borderId="26" xfId="0" applyNumberFormat="1" applyFill="1" applyBorder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top" shrinkToFit="1"/>
    </xf>
    <xf numFmtId="49" fontId="0" fillId="0" borderId="25" xfId="0" applyNumberFormat="1" applyFill="1" applyBorder="1" applyAlignment="1">
      <alignment/>
    </xf>
    <xf numFmtId="49" fontId="4" fillId="0" borderId="25" xfId="0" applyNumberFormat="1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3" fontId="0" fillId="0" borderId="38" xfId="0" applyNumberFormat="1" applyFill="1" applyBorder="1" applyAlignment="1">
      <alignment/>
    </xf>
    <xf numFmtId="0" fontId="0" fillId="0" borderId="25" xfId="0" applyFill="1" applyBorder="1" applyAlignment="1">
      <alignment/>
    </xf>
    <xf numFmtId="49" fontId="6" fillId="0" borderId="18" xfId="0" applyNumberFormat="1" applyFont="1" applyFill="1" applyBorder="1" applyAlignment="1">
      <alignment vertical="top"/>
    </xf>
    <xf numFmtId="41" fontId="3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49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25">
      <selection activeCell="B17" sqref="B17"/>
    </sheetView>
  </sheetViews>
  <sheetFormatPr defaultColWidth="9.140625" defaultRowHeight="15"/>
  <cols>
    <col min="1" max="1" width="9.140625" style="28" customWidth="1"/>
    <col min="2" max="2" width="45.28125" style="28" customWidth="1"/>
    <col min="3" max="3" width="10.57421875" style="28" customWidth="1"/>
    <col min="4" max="16384" width="9.140625" style="28" customWidth="1"/>
  </cols>
  <sheetData>
    <row r="1" spans="1:15" ht="15">
      <c r="A1" s="32" t="s">
        <v>168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33"/>
      <c r="B2" s="34" t="s">
        <v>163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67</v>
      </c>
      <c r="N2" s="35"/>
      <c r="O2" s="33"/>
    </row>
    <row r="3" spans="1:15" ht="15.75" thickBot="1">
      <c r="A3" s="36"/>
      <c r="B3" s="36"/>
      <c r="C3" s="36"/>
      <c r="D3" s="36"/>
      <c r="E3" s="36"/>
      <c r="F3" s="36" t="s">
        <v>63</v>
      </c>
      <c r="G3" s="36"/>
      <c r="H3" s="36"/>
      <c r="I3" s="36"/>
      <c r="J3" s="36"/>
      <c r="K3" s="36"/>
      <c r="L3" s="36"/>
      <c r="M3" s="37" t="s">
        <v>24</v>
      </c>
      <c r="N3" s="36"/>
      <c r="O3" s="36"/>
    </row>
    <row r="4" spans="1:15" ht="90.75" customHeight="1">
      <c r="A4" s="38" t="s">
        <v>146</v>
      </c>
      <c r="B4" s="39" t="s">
        <v>147</v>
      </c>
      <c r="C4" s="39"/>
      <c r="D4" s="40" t="s">
        <v>109</v>
      </c>
      <c r="E4" s="41" t="s">
        <v>110</v>
      </c>
      <c r="F4" s="42" t="s">
        <v>111</v>
      </c>
      <c r="G4" s="42" t="s">
        <v>22</v>
      </c>
      <c r="H4" s="40" t="s">
        <v>112</v>
      </c>
      <c r="I4" s="41" t="s">
        <v>113</v>
      </c>
      <c r="J4" s="41" t="s">
        <v>114</v>
      </c>
      <c r="K4" s="41" t="s">
        <v>115</v>
      </c>
      <c r="L4" s="40" t="s">
        <v>23</v>
      </c>
      <c r="M4" s="43" t="s">
        <v>116</v>
      </c>
      <c r="N4" s="44"/>
      <c r="O4" s="45"/>
    </row>
    <row r="5" spans="1:15" ht="15">
      <c r="A5" s="46"/>
      <c r="B5" s="47" t="s">
        <v>27</v>
      </c>
      <c r="C5" s="48"/>
      <c r="D5" s="49" t="s">
        <v>28</v>
      </c>
      <c r="E5" s="50" t="s">
        <v>29</v>
      </c>
      <c r="F5" s="47" t="s">
        <v>30</v>
      </c>
      <c r="G5" s="47" t="s">
        <v>31</v>
      </c>
      <c r="H5" s="47" t="s">
        <v>32</v>
      </c>
      <c r="I5" s="47" t="s">
        <v>33</v>
      </c>
      <c r="J5" s="47" t="s">
        <v>34</v>
      </c>
      <c r="K5" s="47" t="s">
        <v>35</v>
      </c>
      <c r="L5" s="47"/>
      <c r="M5" s="51" t="s">
        <v>36</v>
      </c>
      <c r="N5" s="52"/>
      <c r="O5" s="52"/>
    </row>
    <row r="6" spans="1:15" ht="12.75" customHeight="1">
      <c r="A6" s="20" t="s">
        <v>68</v>
      </c>
      <c r="B6" s="2" t="s">
        <v>117</v>
      </c>
      <c r="C6" s="2" t="s">
        <v>165</v>
      </c>
      <c r="D6" s="13"/>
      <c r="E6" s="13"/>
      <c r="F6" s="14"/>
      <c r="G6" s="14"/>
      <c r="H6" s="14"/>
      <c r="I6" s="13"/>
      <c r="J6" s="13"/>
      <c r="K6" s="13"/>
      <c r="L6" s="13"/>
      <c r="M6" s="7">
        <f>SUM(D6:L6)</f>
        <v>0</v>
      </c>
      <c r="N6" s="3"/>
      <c r="O6" s="4"/>
    </row>
    <row r="7" spans="1:15" ht="12.75" customHeight="1">
      <c r="A7" s="20"/>
      <c r="B7" s="2"/>
      <c r="C7" s="2" t="s">
        <v>167</v>
      </c>
      <c r="D7" s="13"/>
      <c r="E7" s="13"/>
      <c r="F7" s="14"/>
      <c r="G7" s="14"/>
      <c r="H7" s="14"/>
      <c r="I7" s="13"/>
      <c r="J7" s="13"/>
      <c r="K7" s="13"/>
      <c r="L7" s="13"/>
      <c r="M7" s="7">
        <f aca="true" t="shared" si="0" ref="M7:M63">SUM(D7:L7)</f>
        <v>0</v>
      </c>
      <c r="N7" s="3"/>
      <c r="O7" s="4"/>
    </row>
    <row r="8" spans="1:15" ht="12.75" customHeight="1">
      <c r="A8" s="20" t="s">
        <v>159</v>
      </c>
      <c r="B8" s="2" t="s">
        <v>160</v>
      </c>
      <c r="C8" s="2" t="s">
        <v>165</v>
      </c>
      <c r="D8" s="13"/>
      <c r="E8" s="13"/>
      <c r="F8" s="14"/>
      <c r="G8" s="14"/>
      <c r="H8" s="14">
        <v>312</v>
      </c>
      <c r="I8" s="13"/>
      <c r="J8" s="13"/>
      <c r="K8" s="13"/>
      <c r="L8" s="13"/>
      <c r="M8" s="7">
        <f t="shared" si="0"/>
        <v>312</v>
      </c>
      <c r="N8" s="3"/>
      <c r="O8" s="4"/>
    </row>
    <row r="9" spans="1:15" ht="12.75" customHeight="1">
      <c r="A9" s="20"/>
      <c r="B9" s="2"/>
      <c r="C9" s="2" t="s">
        <v>167</v>
      </c>
      <c r="D9" s="13"/>
      <c r="E9" s="13"/>
      <c r="F9" s="14"/>
      <c r="G9" s="14"/>
      <c r="H9" s="14">
        <v>312</v>
      </c>
      <c r="I9" s="13"/>
      <c r="J9" s="13"/>
      <c r="K9" s="13"/>
      <c r="L9" s="13"/>
      <c r="M9" s="7">
        <f t="shared" si="0"/>
        <v>312</v>
      </c>
      <c r="N9" s="3"/>
      <c r="O9" s="4"/>
    </row>
    <row r="10" spans="1:15" ht="12.75" customHeight="1">
      <c r="A10" s="20" t="s">
        <v>71</v>
      </c>
      <c r="B10" s="2" t="s">
        <v>118</v>
      </c>
      <c r="C10" s="2" t="s">
        <v>165</v>
      </c>
      <c r="D10" s="13"/>
      <c r="E10" s="13"/>
      <c r="F10" s="14"/>
      <c r="G10" s="14"/>
      <c r="H10" s="13">
        <v>100</v>
      </c>
      <c r="I10" s="13"/>
      <c r="J10" s="13"/>
      <c r="K10" s="13"/>
      <c r="L10" s="13"/>
      <c r="M10" s="7">
        <f t="shared" si="0"/>
        <v>100</v>
      </c>
      <c r="N10" s="3"/>
      <c r="O10" s="4"/>
    </row>
    <row r="11" spans="1:15" ht="12.75" customHeight="1">
      <c r="A11" s="20"/>
      <c r="B11" s="2"/>
      <c r="C11" s="2" t="s">
        <v>167</v>
      </c>
      <c r="D11" s="13"/>
      <c r="E11" s="13"/>
      <c r="F11" s="14"/>
      <c r="G11" s="14"/>
      <c r="H11" s="13">
        <v>100</v>
      </c>
      <c r="I11" s="13"/>
      <c r="J11" s="13"/>
      <c r="K11" s="13"/>
      <c r="L11" s="13"/>
      <c r="M11" s="7">
        <f t="shared" si="0"/>
        <v>100</v>
      </c>
      <c r="N11" s="3"/>
      <c r="O11" s="4"/>
    </row>
    <row r="12" spans="1:15" ht="12.75" customHeight="1">
      <c r="A12" s="20" t="s">
        <v>70</v>
      </c>
      <c r="B12" s="2" t="s">
        <v>19</v>
      </c>
      <c r="C12" s="2" t="s">
        <v>165</v>
      </c>
      <c r="D12" s="13"/>
      <c r="E12" s="13"/>
      <c r="F12" s="14"/>
      <c r="G12" s="14"/>
      <c r="H12" s="13"/>
      <c r="I12" s="13"/>
      <c r="J12" s="13"/>
      <c r="K12" s="13"/>
      <c r="L12" s="13"/>
      <c r="M12" s="7">
        <f t="shared" si="0"/>
        <v>0</v>
      </c>
      <c r="N12" s="3"/>
      <c r="O12" s="4"/>
    </row>
    <row r="13" spans="1:15" ht="12.75" customHeight="1">
      <c r="A13" s="20"/>
      <c r="B13" s="2"/>
      <c r="C13" s="2" t="s">
        <v>167</v>
      </c>
      <c r="D13" s="13"/>
      <c r="E13" s="13"/>
      <c r="F13" s="14"/>
      <c r="G13" s="14"/>
      <c r="H13" s="13"/>
      <c r="I13" s="13"/>
      <c r="J13" s="13"/>
      <c r="K13" s="13"/>
      <c r="L13" s="13"/>
      <c r="M13" s="7">
        <f t="shared" si="0"/>
        <v>0</v>
      </c>
      <c r="N13" s="3"/>
      <c r="O13" s="4"/>
    </row>
    <row r="14" spans="1:15" ht="12.75" customHeight="1">
      <c r="A14" s="20" t="s">
        <v>119</v>
      </c>
      <c r="B14" s="2" t="s">
        <v>120</v>
      </c>
      <c r="C14" s="2" t="s">
        <v>165</v>
      </c>
      <c r="D14" s="13"/>
      <c r="E14" s="13"/>
      <c r="F14" s="14"/>
      <c r="G14" s="14"/>
      <c r="H14" s="13"/>
      <c r="I14" s="13"/>
      <c r="J14" s="13"/>
      <c r="K14" s="13"/>
      <c r="L14" s="13"/>
      <c r="M14" s="7">
        <f t="shared" si="0"/>
        <v>0</v>
      </c>
      <c r="N14" s="3"/>
      <c r="O14" s="4"/>
    </row>
    <row r="15" spans="1:15" ht="12.75" customHeight="1">
      <c r="A15" s="20"/>
      <c r="B15" s="2"/>
      <c r="C15" s="2" t="s">
        <v>167</v>
      </c>
      <c r="D15" s="13"/>
      <c r="E15" s="13"/>
      <c r="F15" s="14"/>
      <c r="G15" s="14"/>
      <c r="H15" s="13"/>
      <c r="I15" s="13"/>
      <c r="J15" s="13"/>
      <c r="K15" s="13"/>
      <c r="L15" s="13"/>
      <c r="M15" s="7">
        <f t="shared" si="0"/>
        <v>0</v>
      </c>
      <c r="N15" s="3"/>
      <c r="O15" s="4"/>
    </row>
    <row r="16" spans="1:15" ht="12.75" customHeight="1">
      <c r="A16" s="20" t="s">
        <v>73</v>
      </c>
      <c r="B16" s="2" t="s">
        <v>10</v>
      </c>
      <c r="C16" s="2" t="s">
        <v>165</v>
      </c>
      <c r="D16" s="13"/>
      <c r="E16" s="13"/>
      <c r="F16" s="14"/>
      <c r="G16" s="14"/>
      <c r="H16" s="13"/>
      <c r="I16" s="13"/>
      <c r="J16" s="13"/>
      <c r="K16" s="13"/>
      <c r="L16" s="13"/>
      <c r="M16" s="7">
        <f t="shared" si="0"/>
        <v>0</v>
      </c>
      <c r="N16" s="3"/>
      <c r="O16" s="4"/>
    </row>
    <row r="17" spans="1:15" ht="12.75" customHeight="1">
      <c r="A17" s="20"/>
      <c r="B17" s="2"/>
      <c r="C17" s="2" t="s">
        <v>167</v>
      </c>
      <c r="D17" s="13"/>
      <c r="E17" s="13"/>
      <c r="F17" s="14"/>
      <c r="G17" s="14"/>
      <c r="H17" s="13"/>
      <c r="I17" s="13"/>
      <c r="J17" s="13"/>
      <c r="K17" s="13"/>
      <c r="L17" s="13"/>
      <c r="M17" s="7">
        <f t="shared" si="0"/>
        <v>0</v>
      </c>
      <c r="N17" s="3"/>
      <c r="O17" s="4"/>
    </row>
    <row r="18" spans="1:15" ht="12.75" customHeight="1">
      <c r="A18" s="20" t="s">
        <v>75</v>
      </c>
      <c r="B18" s="16" t="s">
        <v>152</v>
      </c>
      <c r="C18" s="2" t="s">
        <v>165</v>
      </c>
      <c r="D18" s="13">
        <v>23652</v>
      </c>
      <c r="E18" s="13"/>
      <c r="F18" s="14">
        <v>0</v>
      </c>
      <c r="G18" s="14"/>
      <c r="H18" s="13"/>
      <c r="I18" s="13"/>
      <c r="J18" s="13"/>
      <c r="K18" s="13"/>
      <c r="L18" s="13"/>
      <c r="M18" s="7">
        <f t="shared" si="0"/>
        <v>23652</v>
      </c>
      <c r="N18" s="3"/>
      <c r="O18" s="4"/>
    </row>
    <row r="19" spans="1:15" ht="12.75" customHeight="1">
      <c r="A19" s="20"/>
      <c r="B19" s="16"/>
      <c r="C19" s="2" t="s">
        <v>167</v>
      </c>
      <c r="D19" s="13">
        <v>23761</v>
      </c>
      <c r="E19" s="13"/>
      <c r="F19" s="14">
        <v>14481</v>
      </c>
      <c r="G19" s="14"/>
      <c r="H19" s="13"/>
      <c r="I19" s="13"/>
      <c r="J19" s="13"/>
      <c r="K19" s="13"/>
      <c r="L19" s="13"/>
      <c r="M19" s="7">
        <f t="shared" si="0"/>
        <v>38242</v>
      </c>
      <c r="N19" s="3"/>
      <c r="O19" s="4"/>
    </row>
    <row r="20" spans="1:15" ht="12.75" customHeight="1">
      <c r="A20" s="20" t="s">
        <v>153</v>
      </c>
      <c r="B20" s="16" t="s">
        <v>154</v>
      </c>
      <c r="C20" s="2" t="s">
        <v>165</v>
      </c>
      <c r="D20" s="13"/>
      <c r="E20" s="13"/>
      <c r="F20" s="14"/>
      <c r="G20" s="14"/>
      <c r="H20" s="13"/>
      <c r="I20" s="13"/>
      <c r="J20" s="13"/>
      <c r="K20" s="13"/>
      <c r="L20" s="13"/>
      <c r="M20" s="7">
        <f t="shared" si="0"/>
        <v>0</v>
      </c>
      <c r="N20" s="3"/>
      <c r="O20" s="4"/>
    </row>
    <row r="21" spans="1:15" ht="12.75" customHeight="1">
      <c r="A21" s="20"/>
      <c r="B21" s="16"/>
      <c r="C21" s="2" t="s">
        <v>167</v>
      </c>
      <c r="D21" s="13"/>
      <c r="E21" s="13"/>
      <c r="F21" s="14"/>
      <c r="G21" s="14"/>
      <c r="H21" s="13"/>
      <c r="I21" s="13"/>
      <c r="J21" s="13"/>
      <c r="K21" s="13"/>
      <c r="L21" s="13"/>
      <c r="M21" s="7">
        <f t="shared" si="0"/>
        <v>0</v>
      </c>
      <c r="N21" s="3"/>
      <c r="O21" s="4"/>
    </row>
    <row r="22" spans="1:15" ht="12.75" customHeight="1">
      <c r="A22" s="20" t="s">
        <v>74</v>
      </c>
      <c r="B22" s="2" t="s">
        <v>151</v>
      </c>
      <c r="C22" s="2" t="s">
        <v>165</v>
      </c>
      <c r="D22" s="13"/>
      <c r="E22" s="13"/>
      <c r="F22" s="14"/>
      <c r="G22" s="13"/>
      <c r="H22" s="13">
        <v>2990</v>
      </c>
      <c r="I22" s="13"/>
      <c r="J22" s="13"/>
      <c r="K22" s="13"/>
      <c r="L22" s="13"/>
      <c r="M22" s="7">
        <f t="shared" si="0"/>
        <v>2990</v>
      </c>
      <c r="N22" s="3"/>
      <c r="O22" s="4"/>
    </row>
    <row r="23" spans="1:15" ht="12.75" customHeight="1">
      <c r="A23" s="20"/>
      <c r="B23" s="2"/>
      <c r="C23" s="2" t="s">
        <v>167</v>
      </c>
      <c r="D23" s="13"/>
      <c r="E23" s="13"/>
      <c r="F23" s="14"/>
      <c r="G23" s="13"/>
      <c r="H23" s="13">
        <v>2990</v>
      </c>
      <c r="I23" s="13"/>
      <c r="J23" s="13"/>
      <c r="K23" s="13"/>
      <c r="L23" s="13"/>
      <c r="M23" s="7">
        <f t="shared" si="0"/>
        <v>2990</v>
      </c>
      <c r="N23" s="3"/>
      <c r="O23" s="4"/>
    </row>
    <row r="24" spans="1:15" ht="12.75" customHeight="1">
      <c r="A24" s="20" t="s">
        <v>121</v>
      </c>
      <c r="B24" s="2" t="s">
        <v>122</v>
      </c>
      <c r="C24" s="2" t="s">
        <v>165</v>
      </c>
      <c r="D24" s="13"/>
      <c r="E24" s="13"/>
      <c r="F24" s="14"/>
      <c r="G24" s="13"/>
      <c r="H24" s="13"/>
      <c r="I24" s="13"/>
      <c r="J24" s="13"/>
      <c r="K24" s="13"/>
      <c r="L24" s="13"/>
      <c r="M24" s="7">
        <f t="shared" si="0"/>
        <v>0</v>
      </c>
      <c r="N24" s="3"/>
      <c r="O24" s="4"/>
    </row>
    <row r="25" spans="1:15" ht="12.75" customHeight="1">
      <c r="A25" s="20"/>
      <c r="B25" s="2"/>
      <c r="C25" s="2" t="s">
        <v>167</v>
      </c>
      <c r="D25" s="13"/>
      <c r="E25" s="13"/>
      <c r="F25" s="14"/>
      <c r="G25" s="13"/>
      <c r="H25" s="13"/>
      <c r="I25" s="13"/>
      <c r="J25" s="13"/>
      <c r="K25" s="13"/>
      <c r="L25" s="13"/>
      <c r="M25" s="7">
        <f t="shared" si="0"/>
        <v>0</v>
      </c>
      <c r="N25" s="3"/>
      <c r="O25" s="4"/>
    </row>
    <row r="26" spans="1:15" ht="12.75" customHeight="1">
      <c r="A26" s="20" t="s">
        <v>123</v>
      </c>
      <c r="B26" s="2" t="s">
        <v>124</v>
      </c>
      <c r="C26" s="2" t="s">
        <v>165</v>
      </c>
      <c r="D26" s="13"/>
      <c r="E26" s="13"/>
      <c r="F26" s="14"/>
      <c r="G26" s="13"/>
      <c r="H26" s="13"/>
      <c r="I26" s="13"/>
      <c r="J26" s="13"/>
      <c r="K26" s="13"/>
      <c r="L26" s="13"/>
      <c r="M26" s="7">
        <f t="shared" si="0"/>
        <v>0</v>
      </c>
      <c r="N26" s="3"/>
      <c r="O26" s="4"/>
    </row>
    <row r="27" spans="1:15" ht="10.5" customHeight="1">
      <c r="A27" s="20"/>
      <c r="B27" s="2"/>
      <c r="C27" s="2" t="s">
        <v>167</v>
      </c>
      <c r="D27" s="13"/>
      <c r="E27" s="13"/>
      <c r="F27" s="14"/>
      <c r="G27" s="13"/>
      <c r="H27" s="13"/>
      <c r="I27" s="13"/>
      <c r="J27" s="13"/>
      <c r="K27" s="13"/>
      <c r="L27" s="13"/>
      <c r="M27" s="7">
        <f t="shared" si="0"/>
        <v>0</v>
      </c>
      <c r="N27" s="3"/>
      <c r="O27" s="4"/>
    </row>
    <row r="28" spans="1:15" ht="12.75" customHeight="1">
      <c r="A28" s="20" t="s">
        <v>79</v>
      </c>
      <c r="B28" s="2" t="s">
        <v>125</v>
      </c>
      <c r="C28" s="2" t="s">
        <v>165</v>
      </c>
      <c r="D28" s="13"/>
      <c r="E28" s="13"/>
      <c r="F28" s="14"/>
      <c r="G28" s="13"/>
      <c r="H28" s="13"/>
      <c r="I28" s="13"/>
      <c r="J28" s="13"/>
      <c r="K28" s="13"/>
      <c r="L28" s="13"/>
      <c r="M28" s="7">
        <f t="shared" si="0"/>
        <v>0</v>
      </c>
      <c r="N28" s="3"/>
      <c r="O28" s="4"/>
    </row>
    <row r="29" spans="1:15" ht="12.75" customHeight="1">
      <c r="A29" s="20"/>
      <c r="B29" s="2"/>
      <c r="C29" s="2" t="s">
        <v>167</v>
      </c>
      <c r="D29" s="13"/>
      <c r="E29" s="13"/>
      <c r="F29" s="14"/>
      <c r="G29" s="13"/>
      <c r="H29" s="13"/>
      <c r="I29" s="13"/>
      <c r="J29" s="13"/>
      <c r="K29" s="13"/>
      <c r="L29" s="13"/>
      <c r="M29" s="7">
        <f t="shared" si="0"/>
        <v>0</v>
      </c>
      <c r="N29" s="3"/>
      <c r="O29" s="4"/>
    </row>
    <row r="30" spans="1:15" ht="12.75" customHeight="1">
      <c r="A30" s="20" t="s">
        <v>81</v>
      </c>
      <c r="B30" s="2" t="s">
        <v>126</v>
      </c>
      <c r="C30" s="2" t="s">
        <v>165</v>
      </c>
      <c r="D30" s="13"/>
      <c r="E30" s="13"/>
      <c r="F30" s="14"/>
      <c r="G30" s="13"/>
      <c r="H30" s="13"/>
      <c r="I30" s="13"/>
      <c r="J30" s="13"/>
      <c r="K30" s="13"/>
      <c r="L30" s="13"/>
      <c r="M30" s="7">
        <f t="shared" si="0"/>
        <v>0</v>
      </c>
      <c r="N30" s="3"/>
      <c r="O30" s="4"/>
    </row>
    <row r="31" spans="1:15" ht="12.75" customHeight="1">
      <c r="A31" s="20"/>
      <c r="B31" s="2"/>
      <c r="C31" s="2" t="s">
        <v>167</v>
      </c>
      <c r="D31" s="13"/>
      <c r="E31" s="13"/>
      <c r="F31" s="14"/>
      <c r="G31" s="13"/>
      <c r="H31" s="13"/>
      <c r="I31" s="13"/>
      <c r="J31" s="13"/>
      <c r="K31" s="13"/>
      <c r="L31" s="13"/>
      <c r="M31" s="7">
        <f t="shared" si="0"/>
        <v>0</v>
      </c>
      <c r="N31" s="3"/>
      <c r="O31" s="4"/>
    </row>
    <row r="32" spans="1:15" ht="12.75" customHeight="1">
      <c r="A32" s="20" t="s">
        <v>83</v>
      </c>
      <c r="B32" s="2" t="s">
        <v>127</v>
      </c>
      <c r="C32" s="2" t="s">
        <v>165</v>
      </c>
      <c r="D32" s="13"/>
      <c r="E32" s="13"/>
      <c r="F32" s="14"/>
      <c r="G32" s="13"/>
      <c r="H32" s="13"/>
      <c r="I32" s="13"/>
      <c r="J32" s="13"/>
      <c r="K32" s="13"/>
      <c r="L32" s="13"/>
      <c r="M32" s="7">
        <f t="shared" si="0"/>
        <v>0</v>
      </c>
      <c r="N32" s="3"/>
      <c r="O32" s="4"/>
    </row>
    <row r="33" spans="1:15" ht="12.75" customHeight="1">
      <c r="A33" s="20"/>
      <c r="B33" s="2"/>
      <c r="C33" s="2" t="s">
        <v>167</v>
      </c>
      <c r="D33" s="13"/>
      <c r="E33" s="13"/>
      <c r="F33" s="14"/>
      <c r="G33" s="13"/>
      <c r="H33" s="13"/>
      <c r="I33" s="13"/>
      <c r="J33" s="13"/>
      <c r="K33" s="13"/>
      <c r="L33" s="13"/>
      <c r="M33" s="7">
        <f t="shared" si="0"/>
        <v>0</v>
      </c>
      <c r="N33" s="3"/>
      <c r="O33" s="4"/>
    </row>
    <row r="34" spans="1:15" ht="12.75" customHeight="1">
      <c r="A34" s="20" t="s">
        <v>88</v>
      </c>
      <c r="B34" s="2" t="s">
        <v>128</v>
      </c>
      <c r="C34" s="2" t="s">
        <v>165</v>
      </c>
      <c r="D34" s="13"/>
      <c r="E34" s="13"/>
      <c r="F34" s="14"/>
      <c r="G34" s="13"/>
      <c r="H34" s="13"/>
      <c r="I34" s="13"/>
      <c r="J34" s="13"/>
      <c r="K34" s="13"/>
      <c r="L34" s="13"/>
      <c r="M34" s="7">
        <f t="shared" si="0"/>
        <v>0</v>
      </c>
      <c r="N34" s="3"/>
      <c r="O34" s="4"/>
    </row>
    <row r="35" spans="1:15" ht="12.75" customHeight="1">
      <c r="A35" s="20"/>
      <c r="B35" s="2"/>
      <c r="C35" s="2" t="s">
        <v>167</v>
      </c>
      <c r="D35" s="13"/>
      <c r="E35" s="13"/>
      <c r="F35" s="14"/>
      <c r="G35" s="13"/>
      <c r="H35" s="13"/>
      <c r="I35" s="13"/>
      <c r="J35" s="13"/>
      <c r="K35" s="13"/>
      <c r="L35" s="13"/>
      <c r="M35" s="7">
        <f t="shared" si="0"/>
        <v>0</v>
      </c>
      <c r="N35" s="3"/>
      <c r="O35" s="4"/>
    </row>
    <row r="36" spans="1:15" ht="12.75" customHeight="1">
      <c r="A36" s="20" t="s">
        <v>86</v>
      </c>
      <c r="B36" s="2" t="s">
        <v>131</v>
      </c>
      <c r="C36" s="2" t="s">
        <v>165</v>
      </c>
      <c r="D36" s="13"/>
      <c r="E36" s="13"/>
      <c r="F36" s="14"/>
      <c r="G36" s="13"/>
      <c r="H36" s="13"/>
      <c r="I36" s="13"/>
      <c r="J36" s="13"/>
      <c r="K36" s="13"/>
      <c r="L36" s="13"/>
      <c r="M36" s="7">
        <f t="shared" si="0"/>
        <v>0</v>
      </c>
      <c r="N36" s="3"/>
      <c r="O36" s="4"/>
    </row>
    <row r="37" spans="1:15" ht="12.75" customHeight="1">
      <c r="A37" s="20"/>
      <c r="B37" s="2"/>
      <c r="C37" s="2" t="s">
        <v>167</v>
      </c>
      <c r="D37" s="13"/>
      <c r="E37" s="13"/>
      <c r="F37" s="14"/>
      <c r="G37" s="13"/>
      <c r="H37" s="13"/>
      <c r="I37" s="13"/>
      <c r="J37" s="13"/>
      <c r="K37" s="13"/>
      <c r="L37" s="13"/>
      <c r="M37" s="7">
        <f t="shared" si="0"/>
        <v>0</v>
      </c>
      <c r="N37" s="3"/>
      <c r="O37" s="4"/>
    </row>
    <row r="38" spans="1:15" ht="12.75" customHeight="1">
      <c r="A38" s="20" t="s">
        <v>90</v>
      </c>
      <c r="B38" s="2" t="s">
        <v>130</v>
      </c>
      <c r="C38" s="2" t="s">
        <v>165</v>
      </c>
      <c r="D38" s="13"/>
      <c r="E38" s="13"/>
      <c r="F38" s="14"/>
      <c r="G38" s="13"/>
      <c r="H38" s="13"/>
      <c r="I38" s="13"/>
      <c r="J38" s="13"/>
      <c r="K38" s="13"/>
      <c r="L38" s="13"/>
      <c r="M38" s="7">
        <f t="shared" si="0"/>
        <v>0</v>
      </c>
      <c r="N38" s="3"/>
      <c r="O38" s="4"/>
    </row>
    <row r="39" spans="1:15" ht="12.75" customHeight="1">
      <c r="A39" s="20"/>
      <c r="B39" s="2"/>
      <c r="C39" s="2" t="s">
        <v>167</v>
      </c>
      <c r="D39" s="13"/>
      <c r="E39" s="13"/>
      <c r="F39" s="14"/>
      <c r="G39" s="13"/>
      <c r="H39" s="13"/>
      <c r="I39" s="13"/>
      <c r="J39" s="13"/>
      <c r="K39" s="13"/>
      <c r="L39" s="13"/>
      <c r="M39" s="7">
        <f t="shared" si="0"/>
        <v>0</v>
      </c>
      <c r="N39" s="3"/>
      <c r="O39" s="4"/>
    </row>
    <row r="40" spans="1:15" ht="12.75" customHeight="1">
      <c r="A40" s="20" t="s">
        <v>83</v>
      </c>
      <c r="B40" s="2" t="s">
        <v>129</v>
      </c>
      <c r="C40" s="2" t="s">
        <v>165</v>
      </c>
      <c r="D40" s="13"/>
      <c r="E40" s="13"/>
      <c r="F40" s="14"/>
      <c r="G40" s="13"/>
      <c r="H40" s="13"/>
      <c r="I40" s="13"/>
      <c r="J40" s="13"/>
      <c r="K40" s="13"/>
      <c r="L40" s="13"/>
      <c r="M40" s="7">
        <f t="shared" si="0"/>
        <v>0</v>
      </c>
      <c r="N40" s="3"/>
      <c r="O40" s="4"/>
    </row>
    <row r="41" spans="1:15" ht="12.75" customHeight="1">
      <c r="A41" s="20"/>
      <c r="B41" s="2"/>
      <c r="C41" s="2" t="s">
        <v>167</v>
      </c>
      <c r="D41" s="13"/>
      <c r="E41" s="13"/>
      <c r="F41" s="14"/>
      <c r="G41" s="13"/>
      <c r="H41" s="13"/>
      <c r="I41" s="13"/>
      <c r="J41" s="13"/>
      <c r="K41" s="13"/>
      <c r="L41" s="13"/>
      <c r="M41" s="7">
        <f t="shared" si="0"/>
        <v>0</v>
      </c>
      <c r="N41" s="3"/>
      <c r="O41" s="4"/>
    </row>
    <row r="42" spans="1:15" ht="12.75" customHeight="1">
      <c r="A42" s="20" t="s">
        <v>132</v>
      </c>
      <c r="B42" s="2" t="s">
        <v>17</v>
      </c>
      <c r="C42" s="2" t="s">
        <v>165</v>
      </c>
      <c r="D42" s="13"/>
      <c r="E42" s="13"/>
      <c r="F42" s="14"/>
      <c r="G42" s="13"/>
      <c r="H42" s="13">
        <v>2021</v>
      </c>
      <c r="I42" s="13"/>
      <c r="J42" s="13"/>
      <c r="K42" s="13"/>
      <c r="L42" s="13"/>
      <c r="M42" s="7">
        <f t="shared" si="0"/>
        <v>2021</v>
      </c>
      <c r="N42" s="3"/>
      <c r="O42" s="4"/>
    </row>
    <row r="43" spans="1:15" ht="12.75" customHeight="1">
      <c r="A43" s="20"/>
      <c r="B43" s="2"/>
      <c r="C43" s="2" t="s">
        <v>167</v>
      </c>
      <c r="D43" s="13"/>
      <c r="E43" s="13"/>
      <c r="F43" s="14"/>
      <c r="G43" s="13"/>
      <c r="H43" s="13">
        <v>2021</v>
      </c>
      <c r="I43" s="13"/>
      <c r="J43" s="13"/>
      <c r="K43" s="13"/>
      <c r="L43" s="13"/>
      <c r="M43" s="7">
        <f t="shared" si="0"/>
        <v>2021</v>
      </c>
      <c r="N43" s="3"/>
      <c r="O43" s="4"/>
    </row>
    <row r="44" spans="1:15" ht="12.75" customHeight="1">
      <c r="A44" s="20" t="s">
        <v>93</v>
      </c>
      <c r="B44" s="2" t="s">
        <v>94</v>
      </c>
      <c r="C44" s="2" t="s">
        <v>165</v>
      </c>
      <c r="D44" s="13"/>
      <c r="E44" s="13"/>
      <c r="F44" s="14"/>
      <c r="G44" s="13"/>
      <c r="H44" s="13"/>
      <c r="I44" s="13"/>
      <c r="J44" s="13"/>
      <c r="K44" s="13"/>
      <c r="L44" s="13"/>
      <c r="M44" s="7">
        <f t="shared" si="0"/>
        <v>0</v>
      </c>
      <c r="N44" s="3"/>
      <c r="O44" s="4"/>
    </row>
    <row r="45" spans="1:15" ht="12.75" customHeight="1">
      <c r="A45" s="20"/>
      <c r="B45" s="2"/>
      <c r="C45" s="2" t="s">
        <v>167</v>
      </c>
      <c r="D45" s="13"/>
      <c r="E45" s="13"/>
      <c r="F45" s="14"/>
      <c r="G45" s="13"/>
      <c r="H45" s="13"/>
      <c r="I45" s="13"/>
      <c r="J45" s="13"/>
      <c r="K45" s="13"/>
      <c r="L45" s="13"/>
      <c r="M45" s="7">
        <f t="shared" si="0"/>
        <v>0</v>
      </c>
      <c r="N45" s="3"/>
      <c r="O45" s="4"/>
    </row>
    <row r="46" spans="1:15" ht="12.75" customHeight="1">
      <c r="A46" s="20" t="s">
        <v>95</v>
      </c>
      <c r="B46" s="2" t="s">
        <v>133</v>
      </c>
      <c r="C46" s="2" t="s">
        <v>165</v>
      </c>
      <c r="D46" s="13"/>
      <c r="E46" s="13"/>
      <c r="F46" s="14"/>
      <c r="G46" s="13"/>
      <c r="H46" s="13"/>
      <c r="I46" s="13"/>
      <c r="J46" s="13"/>
      <c r="K46" s="13"/>
      <c r="L46" s="13"/>
      <c r="M46" s="7">
        <f t="shared" si="0"/>
        <v>0</v>
      </c>
      <c r="N46" s="3"/>
      <c r="O46" s="4"/>
    </row>
    <row r="47" spans="1:15" ht="12.75" customHeight="1">
      <c r="A47" s="20"/>
      <c r="B47" s="2"/>
      <c r="C47" s="2" t="s">
        <v>167</v>
      </c>
      <c r="D47" s="13"/>
      <c r="E47" s="13"/>
      <c r="F47" s="14"/>
      <c r="G47" s="13"/>
      <c r="H47" s="13"/>
      <c r="I47" s="13"/>
      <c r="J47" s="13"/>
      <c r="K47" s="13"/>
      <c r="L47" s="13"/>
      <c r="M47" s="7">
        <f t="shared" si="0"/>
        <v>0</v>
      </c>
      <c r="N47" s="3"/>
      <c r="O47" s="4"/>
    </row>
    <row r="48" spans="1:15" ht="12.75" customHeight="1">
      <c r="A48" s="20" t="s">
        <v>96</v>
      </c>
      <c r="B48" s="2" t="s">
        <v>134</v>
      </c>
      <c r="C48" s="2" t="s">
        <v>165</v>
      </c>
      <c r="D48" s="13"/>
      <c r="E48" s="13"/>
      <c r="F48" s="14"/>
      <c r="G48" s="13"/>
      <c r="H48" s="13"/>
      <c r="I48" s="13"/>
      <c r="J48" s="13"/>
      <c r="K48" s="13"/>
      <c r="L48" s="13"/>
      <c r="M48" s="7">
        <f t="shared" si="0"/>
        <v>0</v>
      </c>
      <c r="N48" s="3"/>
      <c r="O48" s="4"/>
    </row>
    <row r="49" spans="1:15" ht="12.75" customHeight="1">
      <c r="A49" s="20"/>
      <c r="B49" s="2"/>
      <c r="C49" s="2" t="s">
        <v>167</v>
      </c>
      <c r="D49" s="13"/>
      <c r="E49" s="13"/>
      <c r="F49" s="14"/>
      <c r="G49" s="13"/>
      <c r="H49" s="13"/>
      <c r="I49" s="13"/>
      <c r="J49" s="13"/>
      <c r="K49" s="13"/>
      <c r="L49" s="13"/>
      <c r="M49" s="7">
        <f t="shared" si="0"/>
        <v>0</v>
      </c>
      <c r="N49" s="3"/>
      <c r="O49" s="4"/>
    </row>
    <row r="50" spans="1:15" ht="12.75" customHeight="1">
      <c r="A50" s="20" t="s">
        <v>98</v>
      </c>
      <c r="B50" s="2" t="s">
        <v>135</v>
      </c>
      <c r="C50" s="2" t="s">
        <v>165</v>
      </c>
      <c r="D50" s="13"/>
      <c r="E50" s="13"/>
      <c r="F50" s="14"/>
      <c r="G50" s="13"/>
      <c r="H50" s="13">
        <v>1166</v>
      </c>
      <c r="I50" s="13"/>
      <c r="J50" s="13"/>
      <c r="K50" s="13"/>
      <c r="L50" s="13"/>
      <c r="M50" s="7">
        <f t="shared" si="0"/>
        <v>1166</v>
      </c>
      <c r="N50" s="3"/>
      <c r="O50" s="4"/>
    </row>
    <row r="51" spans="1:15" ht="12.75" customHeight="1">
      <c r="A51" s="20"/>
      <c r="B51" s="2"/>
      <c r="C51" s="2" t="s">
        <v>167</v>
      </c>
      <c r="D51" s="13"/>
      <c r="E51" s="13"/>
      <c r="F51" s="14"/>
      <c r="G51" s="13"/>
      <c r="H51" s="13">
        <v>1166</v>
      </c>
      <c r="I51" s="13"/>
      <c r="J51" s="13"/>
      <c r="K51" s="13"/>
      <c r="L51" s="13"/>
      <c r="M51" s="7">
        <f t="shared" si="0"/>
        <v>1166</v>
      </c>
      <c r="N51" s="3"/>
      <c r="O51" s="4"/>
    </row>
    <row r="52" spans="1:15" ht="12.75" customHeight="1">
      <c r="A52" s="20" t="s">
        <v>101</v>
      </c>
      <c r="B52" s="2" t="s">
        <v>136</v>
      </c>
      <c r="C52" s="2" t="s">
        <v>165</v>
      </c>
      <c r="D52" s="13"/>
      <c r="E52" s="13"/>
      <c r="F52" s="14"/>
      <c r="G52" s="13"/>
      <c r="H52" s="13"/>
      <c r="I52" s="13"/>
      <c r="J52" s="13"/>
      <c r="K52" s="13"/>
      <c r="L52" s="13"/>
      <c r="M52" s="7">
        <f t="shared" si="0"/>
        <v>0</v>
      </c>
      <c r="N52" s="3"/>
      <c r="O52" s="4"/>
    </row>
    <row r="53" spans="1:15" ht="12.75" customHeight="1">
      <c r="A53" s="20"/>
      <c r="B53" s="2"/>
      <c r="C53" s="2" t="s">
        <v>167</v>
      </c>
      <c r="D53" s="13"/>
      <c r="E53" s="13"/>
      <c r="F53" s="14"/>
      <c r="G53" s="13"/>
      <c r="H53" s="13"/>
      <c r="I53" s="13"/>
      <c r="J53" s="13"/>
      <c r="K53" s="13"/>
      <c r="L53" s="13"/>
      <c r="M53" s="7">
        <f t="shared" si="0"/>
        <v>0</v>
      </c>
      <c r="N53" s="3"/>
      <c r="O53" s="4"/>
    </row>
    <row r="54" spans="1:15" ht="12.75" customHeight="1">
      <c r="A54" s="20" t="s">
        <v>105</v>
      </c>
      <c r="B54" s="2" t="s">
        <v>21</v>
      </c>
      <c r="C54" s="2" t="s">
        <v>165</v>
      </c>
      <c r="D54" s="13"/>
      <c r="E54" s="13"/>
      <c r="F54" s="14"/>
      <c r="G54" s="13"/>
      <c r="H54" s="13"/>
      <c r="I54" s="13"/>
      <c r="J54" s="13"/>
      <c r="K54" s="13"/>
      <c r="L54" s="13"/>
      <c r="M54" s="7">
        <f t="shared" si="0"/>
        <v>0</v>
      </c>
      <c r="N54" s="3"/>
      <c r="O54" s="4"/>
    </row>
    <row r="55" spans="1:15" ht="12.75" customHeight="1">
      <c r="A55" s="20"/>
      <c r="B55" s="2"/>
      <c r="C55" s="2" t="s">
        <v>167</v>
      </c>
      <c r="D55" s="13"/>
      <c r="E55" s="13"/>
      <c r="F55" s="14"/>
      <c r="G55" s="13"/>
      <c r="H55" s="13"/>
      <c r="I55" s="13"/>
      <c r="J55" s="13"/>
      <c r="K55" s="13"/>
      <c r="L55" s="13"/>
      <c r="M55" s="7">
        <f t="shared" si="0"/>
        <v>0</v>
      </c>
      <c r="N55" s="3"/>
      <c r="O55" s="4"/>
    </row>
    <row r="56" spans="1:15" ht="12.75" customHeight="1">
      <c r="A56" s="20" t="s">
        <v>107</v>
      </c>
      <c r="B56" s="2" t="s">
        <v>137</v>
      </c>
      <c r="C56" s="2" t="s">
        <v>165</v>
      </c>
      <c r="D56" s="13"/>
      <c r="E56" s="13"/>
      <c r="F56" s="14"/>
      <c r="G56" s="13"/>
      <c r="H56" s="13"/>
      <c r="I56" s="13"/>
      <c r="J56" s="13"/>
      <c r="K56" s="13"/>
      <c r="L56" s="13"/>
      <c r="M56" s="7">
        <f t="shared" si="0"/>
        <v>0</v>
      </c>
      <c r="N56" s="3"/>
      <c r="O56" s="4"/>
    </row>
    <row r="57" spans="1:15" ht="12.75" customHeight="1">
      <c r="A57" s="20"/>
      <c r="B57" s="2"/>
      <c r="C57" s="2" t="s">
        <v>167</v>
      </c>
      <c r="D57" s="13"/>
      <c r="E57" s="13"/>
      <c r="F57" s="14"/>
      <c r="G57" s="13"/>
      <c r="H57" s="13"/>
      <c r="I57" s="13"/>
      <c r="J57" s="13"/>
      <c r="K57" s="13"/>
      <c r="L57" s="13"/>
      <c r="M57" s="7">
        <f t="shared" si="0"/>
        <v>0</v>
      </c>
      <c r="N57" s="3"/>
      <c r="O57" s="4"/>
    </row>
    <row r="58" spans="1:15" ht="12.75" customHeight="1">
      <c r="A58" s="20" t="s">
        <v>106</v>
      </c>
      <c r="B58" s="2" t="s">
        <v>138</v>
      </c>
      <c r="C58" s="2" t="s">
        <v>165</v>
      </c>
      <c r="D58" s="13"/>
      <c r="E58" s="13"/>
      <c r="F58" s="14"/>
      <c r="G58" s="13"/>
      <c r="H58" s="13"/>
      <c r="I58" s="13"/>
      <c r="J58" s="13"/>
      <c r="K58" s="13"/>
      <c r="L58" s="13"/>
      <c r="M58" s="7">
        <f t="shared" si="0"/>
        <v>0</v>
      </c>
      <c r="N58" s="3"/>
      <c r="O58" s="4"/>
    </row>
    <row r="59" spans="1:15" ht="12.75" customHeight="1">
      <c r="A59" s="20"/>
      <c r="B59" s="2"/>
      <c r="C59" s="2" t="s">
        <v>167</v>
      </c>
      <c r="D59" s="13"/>
      <c r="E59" s="13"/>
      <c r="F59" s="14"/>
      <c r="G59" s="13"/>
      <c r="H59" s="13"/>
      <c r="I59" s="13"/>
      <c r="J59" s="13"/>
      <c r="K59" s="13"/>
      <c r="L59" s="13"/>
      <c r="M59" s="7">
        <f t="shared" si="0"/>
        <v>0</v>
      </c>
      <c r="N59" s="3"/>
      <c r="O59" s="4"/>
    </row>
    <row r="60" spans="1:15" ht="12.75" customHeight="1">
      <c r="A60" s="20" t="s">
        <v>108</v>
      </c>
      <c r="B60" s="2" t="s">
        <v>18</v>
      </c>
      <c r="C60" s="2" t="s">
        <v>165</v>
      </c>
      <c r="D60" s="13"/>
      <c r="E60" s="13"/>
      <c r="F60" s="14"/>
      <c r="G60" s="13"/>
      <c r="H60" s="13"/>
      <c r="I60" s="13"/>
      <c r="J60" s="13"/>
      <c r="K60" s="13"/>
      <c r="L60" s="13"/>
      <c r="M60" s="7">
        <f t="shared" si="0"/>
        <v>0</v>
      </c>
      <c r="N60" s="3"/>
      <c r="O60" s="4"/>
    </row>
    <row r="61" spans="1:15" ht="15">
      <c r="A61" s="21"/>
      <c r="B61" s="22"/>
      <c r="C61" s="2" t="s">
        <v>167</v>
      </c>
      <c r="D61" s="13"/>
      <c r="E61" s="13"/>
      <c r="F61" s="14"/>
      <c r="G61" s="13"/>
      <c r="H61" s="13"/>
      <c r="I61" s="13"/>
      <c r="J61" s="13"/>
      <c r="K61" s="13"/>
      <c r="L61" s="13"/>
      <c r="M61" s="7">
        <f t="shared" si="0"/>
        <v>0</v>
      </c>
      <c r="N61" s="3"/>
      <c r="O61" s="4"/>
    </row>
    <row r="62" spans="1:15" ht="16.5" customHeight="1">
      <c r="A62" s="21" t="s">
        <v>161</v>
      </c>
      <c r="B62" s="22" t="s">
        <v>162</v>
      </c>
      <c r="C62" s="2" t="s">
        <v>165</v>
      </c>
      <c r="D62" s="13"/>
      <c r="E62" s="13"/>
      <c r="F62" s="14"/>
      <c r="G62" s="13">
        <v>14925</v>
      </c>
      <c r="H62" s="13"/>
      <c r="I62" s="13"/>
      <c r="J62" s="13"/>
      <c r="K62" s="13"/>
      <c r="L62" s="13">
        <v>9245</v>
      </c>
      <c r="M62" s="7">
        <f t="shared" si="0"/>
        <v>24170</v>
      </c>
      <c r="N62" s="3"/>
      <c r="O62" s="4"/>
    </row>
    <row r="63" spans="1:15" ht="16.5" customHeight="1" thickBot="1">
      <c r="A63" s="53"/>
      <c r="B63" s="54"/>
      <c r="C63" s="2" t="s">
        <v>167</v>
      </c>
      <c r="D63" s="55"/>
      <c r="E63" s="55"/>
      <c r="F63" s="56"/>
      <c r="G63" s="55">
        <v>14925</v>
      </c>
      <c r="H63" s="55"/>
      <c r="I63" s="55"/>
      <c r="J63" s="55"/>
      <c r="K63" s="55"/>
      <c r="L63" s="55">
        <v>10144</v>
      </c>
      <c r="M63" s="7">
        <f t="shared" si="0"/>
        <v>25069</v>
      </c>
      <c r="N63" s="3"/>
      <c r="O63" s="4"/>
    </row>
    <row r="64" spans="1:15" s="31" customFormat="1" ht="17.25" customHeight="1" thickBot="1">
      <c r="A64" s="57"/>
      <c r="B64" s="25" t="s">
        <v>139</v>
      </c>
      <c r="C64" s="2" t="s">
        <v>165</v>
      </c>
      <c r="D64" s="58">
        <f>SUM(D6,D8,D10,D12,D14,D16,D18,D20,D22,D24,D26,D28,D30,D32,D34,D36,D38,D40,D42,D44,D46,D48,D50,D52,D54,D56,D58,D60,D62)</f>
        <v>23652</v>
      </c>
      <c r="E64" s="58">
        <f aca="true" t="shared" si="1" ref="E64:L64">SUM(E6,E8,E10,E12,E14,E16,E18,E20,E22,E24,E26,E28,E30,E32,E34,E36,E38,E40,E42,E44,E46,E48,E50,E52,E54,E56,E58,E60,E62)</f>
        <v>0</v>
      </c>
      <c r="F64" s="58">
        <f t="shared" si="1"/>
        <v>0</v>
      </c>
      <c r="G64" s="58">
        <f t="shared" si="1"/>
        <v>14925</v>
      </c>
      <c r="H64" s="58">
        <f t="shared" si="1"/>
        <v>6589</v>
      </c>
      <c r="I64" s="58">
        <f t="shared" si="1"/>
        <v>0</v>
      </c>
      <c r="J64" s="58">
        <f t="shared" si="1"/>
        <v>0</v>
      </c>
      <c r="K64" s="58">
        <f t="shared" si="1"/>
        <v>0</v>
      </c>
      <c r="L64" s="58">
        <f t="shared" si="1"/>
        <v>9245</v>
      </c>
      <c r="M64" s="23">
        <f>SUM(D64:L64)</f>
        <v>54411</v>
      </c>
      <c r="N64" s="59"/>
      <c r="O64" s="4"/>
    </row>
    <row r="65" spans="1:15" ht="15.75" thickBot="1">
      <c r="A65" s="60"/>
      <c r="B65" s="61"/>
      <c r="C65" s="2" t="s">
        <v>167</v>
      </c>
      <c r="D65" s="62">
        <f>SUM(D7,D9,D11,D13,D15,D17,D19,D21,D23,D25,D27,D29,D31,D33,D35,D37,D39,D41,D43,D45,D47,D49,D51,D53,D55,D57,D59,D61,D63)</f>
        <v>23761</v>
      </c>
      <c r="E65" s="62">
        <f aca="true" t="shared" si="2" ref="E65:L65">SUM(E7,E9,E11,E13,E15,E17,E19,E21,E23,E25,E27,E29,E31,E33,E35,E37,E39,E41,E43,E45,E47,E49,E51,E53,E55,E57,E59,E61,E63)</f>
        <v>0</v>
      </c>
      <c r="F65" s="62">
        <f t="shared" si="2"/>
        <v>14481</v>
      </c>
      <c r="G65" s="62">
        <f t="shared" si="2"/>
        <v>14925</v>
      </c>
      <c r="H65" s="62">
        <f t="shared" si="2"/>
        <v>6589</v>
      </c>
      <c r="I65" s="62">
        <f t="shared" si="2"/>
        <v>0</v>
      </c>
      <c r="J65" s="62">
        <f t="shared" si="2"/>
        <v>0</v>
      </c>
      <c r="K65" s="62">
        <f t="shared" si="2"/>
        <v>0</v>
      </c>
      <c r="L65" s="62">
        <f t="shared" si="2"/>
        <v>10144</v>
      </c>
      <c r="M65" s="23">
        <f>SUM(D65:L65)</f>
        <v>69900</v>
      </c>
      <c r="N65" s="3"/>
      <c r="O65" s="4"/>
    </row>
    <row r="67" spans="2:10" ht="15">
      <c r="B67" s="28" t="s">
        <v>158</v>
      </c>
      <c r="J67" s="28" t="s">
        <v>38</v>
      </c>
    </row>
    <row r="68" spans="2:10" ht="15">
      <c r="B68" s="28" t="s">
        <v>37</v>
      </c>
      <c r="J68" s="28" t="s">
        <v>39</v>
      </c>
    </row>
    <row r="70" spans="10:12" ht="15">
      <c r="J70" s="34"/>
      <c r="K70" s="34"/>
      <c r="L70" s="33"/>
    </row>
  </sheetData>
  <sheetProtection/>
  <mergeCells count="2">
    <mergeCell ref="J70:K70"/>
    <mergeCell ref="B2:L2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6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C34">
      <selection activeCell="D59" sqref="D59"/>
    </sheetView>
  </sheetViews>
  <sheetFormatPr defaultColWidth="9.140625" defaultRowHeight="15"/>
  <cols>
    <col min="1" max="1" width="4.421875" style="28" customWidth="1"/>
    <col min="2" max="2" width="9.140625" style="28" customWidth="1"/>
    <col min="3" max="3" width="50.00390625" style="28" customWidth="1"/>
    <col min="4" max="5" width="9.57421875" style="28" bestFit="1" customWidth="1"/>
    <col min="6" max="6" width="9.140625" style="28" customWidth="1"/>
    <col min="7" max="7" width="11.421875" style="28" customWidth="1"/>
    <col min="8" max="12" width="9.140625" style="28" customWidth="1"/>
    <col min="13" max="13" width="10.57421875" style="28" bestFit="1" customWidth="1"/>
    <col min="14" max="15" width="9.140625" style="28" customWidth="1"/>
    <col min="16" max="16" width="10.7109375" style="28" customWidth="1"/>
    <col min="17" max="16384" width="9.140625" style="28" customWidth="1"/>
  </cols>
  <sheetData>
    <row r="1" spans="1:17" ht="15">
      <c r="A1" s="63" t="s">
        <v>170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5">
      <c r="A2" s="64"/>
      <c r="B2" s="65"/>
      <c r="C2" s="66" t="s">
        <v>171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"/>
      <c r="Q2" s="4" t="s">
        <v>61</v>
      </c>
    </row>
    <row r="3" spans="1:17" ht="15.75" thickBot="1">
      <c r="A3" s="64"/>
      <c r="B3" s="67" t="s">
        <v>40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Q3" s="68" t="s">
        <v>24</v>
      </c>
    </row>
    <row r="4" spans="1:17" ht="111">
      <c r="A4" s="69"/>
      <c r="B4" s="38" t="s">
        <v>146</v>
      </c>
      <c r="C4" s="39" t="s">
        <v>147</v>
      </c>
      <c r="D4" s="39"/>
      <c r="E4" s="41" t="s">
        <v>41</v>
      </c>
      <c r="F4" s="41" t="s">
        <v>42</v>
      </c>
      <c r="G4" s="42" t="s">
        <v>43</v>
      </c>
      <c r="H4" s="42" t="s">
        <v>148</v>
      </c>
      <c r="I4" s="42" t="s">
        <v>150</v>
      </c>
      <c r="J4" s="41" t="s">
        <v>149</v>
      </c>
      <c r="K4" s="41" t="s">
        <v>44</v>
      </c>
      <c r="L4" s="41" t="s">
        <v>45</v>
      </c>
      <c r="M4" s="41" t="s">
        <v>60</v>
      </c>
      <c r="N4" s="41" t="s">
        <v>45</v>
      </c>
      <c r="O4" s="41" t="s">
        <v>46</v>
      </c>
      <c r="P4" s="70" t="s">
        <v>47</v>
      </c>
      <c r="Q4" s="43" t="s">
        <v>48</v>
      </c>
    </row>
    <row r="5" spans="1:17" ht="15.75" thickBot="1">
      <c r="A5" s="71"/>
      <c r="B5" s="72" t="s">
        <v>26</v>
      </c>
      <c r="C5" s="73" t="s">
        <v>27</v>
      </c>
      <c r="D5" s="74"/>
      <c r="E5" s="75" t="s">
        <v>28</v>
      </c>
      <c r="F5" s="75" t="s">
        <v>29</v>
      </c>
      <c r="G5" s="76" t="s">
        <v>30</v>
      </c>
      <c r="H5" s="76"/>
      <c r="I5" s="75" t="s">
        <v>31</v>
      </c>
      <c r="J5" s="75"/>
      <c r="K5" s="75" t="s">
        <v>32</v>
      </c>
      <c r="L5" s="75"/>
      <c r="M5" s="75" t="s">
        <v>33</v>
      </c>
      <c r="N5" s="75" t="s">
        <v>34</v>
      </c>
      <c r="O5" s="75" t="s">
        <v>35</v>
      </c>
      <c r="P5" s="77" t="s">
        <v>49</v>
      </c>
      <c r="Q5" s="78" t="s">
        <v>50</v>
      </c>
    </row>
    <row r="6" spans="1:17" ht="15" customHeight="1">
      <c r="A6" s="8" t="s">
        <v>0</v>
      </c>
      <c r="B6" s="5" t="s">
        <v>68</v>
      </c>
      <c r="C6" s="6" t="s">
        <v>51</v>
      </c>
      <c r="D6" s="17" t="s">
        <v>165</v>
      </c>
      <c r="E6" s="15"/>
      <c r="F6" s="13"/>
      <c r="G6" s="14">
        <v>760</v>
      </c>
      <c r="H6" s="14"/>
      <c r="I6" s="14"/>
      <c r="J6" s="14"/>
      <c r="K6" s="13"/>
      <c r="L6" s="13"/>
      <c r="M6" s="13">
        <v>1610</v>
      </c>
      <c r="N6" s="13"/>
      <c r="O6" s="13"/>
      <c r="P6" s="13"/>
      <c r="Q6" s="9">
        <f>SUM(E6:P6)</f>
        <v>2370</v>
      </c>
    </row>
    <row r="7" spans="1:17" ht="15" customHeight="1">
      <c r="A7" s="8"/>
      <c r="B7" s="79"/>
      <c r="C7" s="6"/>
      <c r="D7" s="17" t="s">
        <v>166</v>
      </c>
      <c r="E7" s="15"/>
      <c r="F7" s="13"/>
      <c r="G7" s="14">
        <v>1060</v>
      </c>
      <c r="H7" s="14"/>
      <c r="I7" s="14"/>
      <c r="J7" s="14"/>
      <c r="K7" s="13"/>
      <c r="L7" s="13"/>
      <c r="M7" s="13">
        <v>18448</v>
      </c>
      <c r="N7" s="13"/>
      <c r="O7" s="13"/>
      <c r="P7" s="13"/>
      <c r="Q7" s="9">
        <f aca="true" t="shared" si="0" ref="Q7:Q67">SUM(E7:P7)</f>
        <v>19508</v>
      </c>
    </row>
    <row r="8" spans="1:17" ht="15" customHeight="1">
      <c r="A8" s="8" t="s">
        <v>1</v>
      </c>
      <c r="B8" s="1" t="s">
        <v>159</v>
      </c>
      <c r="C8" s="6" t="s">
        <v>64</v>
      </c>
      <c r="D8" s="17" t="s">
        <v>165</v>
      </c>
      <c r="E8" s="13"/>
      <c r="F8" s="13"/>
      <c r="G8" s="14">
        <v>620</v>
      </c>
      <c r="H8" s="14"/>
      <c r="I8" s="14"/>
      <c r="J8" s="14"/>
      <c r="K8" s="13"/>
      <c r="L8" s="13"/>
      <c r="M8" s="13"/>
      <c r="N8" s="13"/>
      <c r="O8" s="13"/>
      <c r="P8" s="13"/>
      <c r="Q8" s="9">
        <f t="shared" si="0"/>
        <v>620</v>
      </c>
    </row>
    <row r="9" spans="1:17" ht="15" customHeight="1">
      <c r="A9" s="8"/>
      <c r="B9" s="1"/>
      <c r="C9" s="17"/>
      <c r="D9" s="17" t="s">
        <v>166</v>
      </c>
      <c r="E9" s="13"/>
      <c r="F9" s="13"/>
      <c r="G9" s="14">
        <v>620</v>
      </c>
      <c r="H9" s="14"/>
      <c r="I9" s="14"/>
      <c r="J9" s="14"/>
      <c r="K9" s="13"/>
      <c r="L9" s="13"/>
      <c r="M9" s="13"/>
      <c r="N9" s="13"/>
      <c r="O9" s="13"/>
      <c r="P9" s="13"/>
      <c r="Q9" s="9">
        <f t="shared" si="0"/>
        <v>620</v>
      </c>
    </row>
    <row r="10" spans="1:17" ht="15" customHeight="1">
      <c r="A10" s="8" t="s">
        <v>2</v>
      </c>
      <c r="B10" s="12" t="s">
        <v>71</v>
      </c>
      <c r="C10" s="2" t="s">
        <v>72</v>
      </c>
      <c r="D10" s="17" t="s">
        <v>165</v>
      </c>
      <c r="E10" s="13"/>
      <c r="F10" s="13"/>
      <c r="G10" s="14"/>
      <c r="H10" s="14"/>
      <c r="I10" s="14"/>
      <c r="J10" s="14"/>
      <c r="K10" s="13"/>
      <c r="L10" s="13"/>
      <c r="M10" s="13"/>
      <c r="N10" s="13"/>
      <c r="O10" s="13">
        <v>0</v>
      </c>
      <c r="P10" s="13"/>
      <c r="Q10" s="9">
        <f t="shared" si="0"/>
        <v>0</v>
      </c>
    </row>
    <row r="11" spans="1:17" ht="15" customHeight="1">
      <c r="A11" s="8"/>
      <c r="B11" s="12"/>
      <c r="C11" s="2"/>
      <c r="D11" s="17" t="s">
        <v>166</v>
      </c>
      <c r="E11" s="13"/>
      <c r="F11" s="13"/>
      <c r="G11" s="14"/>
      <c r="H11" s="14"/>
      <c r="I11" s="14"/>
      <c r="J11" s="14"/>
      <c r="K11" s="13"/>
      <c r="L11" s="13"/>
      <c r="M11" s="13"/>
      <c r="N11" s="13"/>
      <c r="O11" s="13">
        <v>309</v>
      </c>
      <c r="P11" s="13"/>
      <c r="Q11" s="9">
        <f t="shared" si="0"/>
        <v>309</v>
      </c>
    </row>
    <row r="12" spans="1:17" ht="15" customHeight="1">
      <c r="A12" s="8" t="s">
        <v>3</v>
      </c>
      <c r="B12" s="1" t="s">
        <v>70</v>
      </c>
      <c r="C12" s="2" t="s">
        <v>69</v>
      </c>
      <c r="D12" s="17" t="s">
        <v>165</v>
      </c>
      <c r="E12" s="13"/>
      <c r="F12" s="13"/>
      <c r="G12" s="14">
        <v>1350</v>
      </c>
      <c r="H12" s="14"/>
      <c r="I12" s="14"/>
      <c r="J12" s="14"/>
      <c r="K12" s="13"/>
      <c r="L12" s="13"/>
      <c r="M12" s="13"/>
      <c r="N12" s="13"/>
      <c r="O12" s="13"/>
      <c r="P12" s="13"/>
      <c r="Q12" s="9">
        <f t="shared" si="0"/>
        <v>1350</v>
      </c>
    </row>
    <row r="13" spans="1:17" ht="15" customHeight="1">
      <c r="A13" s="8"/>
      <c r="B13" s="1"/>
      <c r="C13" s="2"/>
      <c r="D13" s="17" t="s">
        <v>166</v>
      </c>
      <c r="E13" s="13"/>
      <c r="F13" s="13"/>
      <c r="G13" s="14">
        <v>1350</v>
      </c>
      <c r="H13" s="14"/>
      <c r="I13" s="14"/>
      <c r="J13" s="14"/>
      <c r="K13" s="13"/>
      <c r="L13" s="13"/>
      <c r="M13" s="13"/>
      <c r="N13" s="13"/>
      <c r="O13" s="13"/>
      <c r="P13" s="13"/>
      <c r="Q13" s="9">
        <f t="shared" si="0"/>
        <v>1350</v>
      </c>
    </row>
    <row r="14" spans="1:17" ht="15" customHeight="1">
      <c r="A14" s="8" t="s">
        <v>4</v>
      </c>
      <c r="B14" s="1" t="s">
        <v>73</v>
      </c>
      <c r="C14" s="2" t="s">
        <v>10</v>
      </c>
      <c r="D14" s="17" t="s">
        <v>165</v>
      </c>
      <c r="E14" s="13"/>
      <c r="F14" s="13"/>
      <c r="G14" s="14">
        <v>1650</v>
      </c>
      <c r="H14" s="14"/>
      <c r="I14" s="14"/>
      <c r="J14" s="14"/>
      <c r="K14" s="13"/>
      <c r="L14" s="13"/>
      <c r="M14" s="13"/>
      <c r="N14" s="13"/>
      <c r="O14" s="13"/>
      <c r="P14" s="13"/>
      <c r="Q14" s="9">
        <f t="shared" si="0"/>
        <v>1650</v>
      </c>
    </row>
    <row r="15" spans="1:17" ht="15" customHeight="1">
      <c r="A15" s="8"/>
      <c r="B15" s="1"/>
      <c r="C15" s="2"/>
      <c r="D15" s="17" t="s">
        <v>166</v>
      </c>
      <c r="E15" s="13"/>
      <c r="F15" s="13"/>
      <c r="G15" s="14">
        <v>1650</v>
      </c>
      <c r="H15" s="14"/>
      <c r="I15" s="14"/>
      <c r="J15" s="14"/>
      <c r="K15" s="13"/>
      <c r="L15" s="13"/>
      <c r="M15" s="13"/>
      <c r="N15" s="13"/>
      <c r="O15" s="13"/>
      <c r="P15" s="13"/>
      <c r="Q15" s="9">
        <f t="shared" si="0"/>
        <v>1650</v>
      </c>
    </row>
    <row r="16" spans="1:17" ht="15" customHeight="1">
      <c r="A16" s="8" t="s">
        <v>5</v>
      </c>
      <c r="B16" s="1" t="s">
        <v>74</v>
      </c>
      <c r="C16" s="2" t="s">
        <v>20</v>
      </c>
      <c r="D16" s="17" t="s">
        <v>165</v>
      </c>
      <c r="E16" s="13">
        <v>2834</v>
      </c>
      <c r="F16" s="13">
        <v>754</v>
      </c>
      <c r="G16" s="14">
        <v>6269</v>
      </c>
      <c r="H16" s="14"/>
      <c r="I16" s="14"/>
      <c r="J16" s="14"/>
      <c r="K16" s="13">
        <v>0</v>
      </c>
      <c r="L16" s="13"/>
      <c r="M16" s="13"/>
      <c r="N16" s="13"/>
      <c r="O16" s="13"/>
      <c r="P16" s="13"/>
      <c r="Q16" s="9">
        <f t="shared" si="0"/>
        <v>9857</v>
      </c>
    </row>
    <row r="17" spans="1:17" ht="15" customHeight="1">
      <c r="A17" s="8"/>
      <c r="B17" s="1"/>
      <c r="C17" s="2"/>
      <c r="D17" s="17" t="s">
        <v>166</v>
      </c>
      <c r="E17" s="13">
        <v>2834</v>
      </c>
      <c r="F17" s="13">
        <v>754</v>
      </c>
      <c r="G17" s="14">
        <v>6269</v>
      </c>
      <c r="H17" s="14"/>
      <c r="I17" s="14"/>
      <c r="J17" s="14"/>
      <c r="K17" s="13"/>
      <c r="L17" s="13"/>
      <c r="M17" s="13"/>
      <c r="N17" s="13"/>
      <c r="O17" s="13"/>
      <c r="P17" s="13"/>
      <c r="Q17" s="9">
        <f t="shared" si="0"/>
        <v>9857</v>
      </c>
    </row>
    <row r="18" spans="1:17" ht="15" customHeight="1">
      <c r="A18" s="8" t="s">
        <v>6</v>
      </c>
      <c r="B18" s="1" t="s">
        <v>121</v>
      </c>
      <c r="C18" s="2" t="s">
        <v>122</v>
      </c>
      <c r="D18" s="17" t="s">
        <v>165</v>
      </c>
      <c r="E18" s="13"/>
      <c r="F18" s="13"/>
      <c r="G18" s="14">
        <v>1300</v>
      </c>
      <c r="H18" s="14"/>
      <c r="I18" s="14"/>
      <c r="J18" s="14"/>
      <c r="K18" s="13"/>
      <c r="L18" s="13"/>
      <c r="M18" s="13"/>
      <c r="N18" s="13"/>
      <c r="O18" s="13"/>
      <c r="P18" s="13"/>
      <c r="Q18" s="9">
        <f>SUM(E18:P18)</f>
        <v>1300</v>
      </c>
    </row>
    <row r="19" spans="1:17" ht="15" customHeight="1">
      <c r="A19" s="8"/>
      <c r="B19" s="1"/>
      <c r="C19" s="2"/>
      <c r="D19" s="17" t="s">
        <v>166</v>
      </c>
      <c r="E19" s="13"/>
      <c r="F19" s="13"/>
      <c r="G19" s="14">
        <v>1300</v>
      </c>
      <c r="H19" s="14"/>
      <c r="I19" s="14"/>
      <c r="J19" s="14"/>
      <c r="K19" s="13"/>
      <c r="L19" s="13"/>
      <c r="M19" s="13"/>
      <c r="N19" s="13"/>
      <c r="O19" s="13"/>
      <c r="P19" s="13"/>
      <c r="Q19" s="9">
        <f t="shared" si="0"/>
        <v>1300</v>
      </c>
    </row>
    <row r="20" spans="1:17" ht="15" customHeight="1">
      <c r="A20" s="8" t="s">
        <v>7</v>
      </c>
      <c r="B20" s="1" t="s">
        <v>123</v>
      </c>
      <c r="C20" s="2" t="s">
        <v>124</v>
      </c>
      <c r="D20" s="17" t="s">
        <v>165</v>
      </c>
      <c r="E20" s="13"/>
      <c r="F20" s="13"/>
      <c r="G20" s="14">
        <v>0</v>
      </c>
      <c r="H20" s="14"/>
      <c r="I20" s="14"/>
      <c r="J20" s="14"/>
      <c r="K20" s="13"/>
      <c r="L20" s="13"/>
      <c r="M20" s="13"/>
      <c r="N20" s="13"/>
      <c r="O20" s="13"/>
      <c r="P20" s="13"/>
      <c r="Q20" s="9">
        <f t="shared" si="0"/>
        <v>0</v>
      </c>
    </row>
    <row r="21" spans="1:17" ht="15" customHeight="1">
      <c r="A21" s="8"/>
      <c r="B21" s="1"/>
      <c r="C21" s="2"/>
      <c r="D21" s="17" t="s">
        <v>166</v>
      </c>
      <c r="E21" s="13"/>
      <c r="F21" s="13"/>
      <c r="G21" s="14"/>
      <c r="H21" s="14"/>
      <c r="I21" s="14"/>
      <c r="J21" s="14"/>
      <c r="K21" s="13"/>
      <c r="L21" s="13"/>
      <c r="M21" s="13"/>
      <c r="N21" s="13"/>
      <c r="O21" s="13"/>
      <c r="P21" s="13"/>
      <c r="Q21" s="9">
        <f t="shared" si="0"/>
        <v>0</v>
      </c>
    </row>
    <row r="22" spans="1:17" ht="15" customHeight="1">
      <c r="A22" s="8" t="s">
        <v>8</v>
      </c>
      <c r="B22" s="1" t="s">
        <v>76</v>
      </c>
      <c r="C22" s="2" t="s">
        <v>77</v>
      </c>
      <c r="D22" s="17" t="s">
        <v>165</v>
      </c>
      <c r="E22" s="13"/>
      <c r="F22" s="13"/>
      <c r="G22" s="14"/>
      <c r="H22" s="14"/>
      <c r="I22" s="14"/>
      <c r="J22" s="14"/>
      <c r="K22" s="13"/>
      <c r="L22" s="13"/>
      <c r="M22" s="13"/>
      <c r="N22" s="13"/>
      <c r="O22" s="13"/>
      <c r="P22" s="13">
        <v>16969</v>
      </c>
      <c r="Q22" s="9">
        <f t="shared" si="0"/>
        <v>16969</v>
      </c>
    </row>
    <row r="23" spans="1:17" ht="15" customHeight="1">
      <c r="A23" s="8"/>
      <c r="B23" s="1"/>
      <c r="C23" s="2"/>
      <c r="D23" s="17" t="s">
        <v>166</v>
      </c>
      <c r="E23" s="13"/>
      <c r="F23" s="13"/>
      <c r="G23" s="14"/>
      <c r="H23" s="14"/>
      <c r="I23" s="14"/>
      <c r="J23" s="14"/>
      <c r="K23" s="13"/>
      <c r="L23" s="13"/>
      <c r="M23" s="13"/>
      <c r="N23" s="13"/>
      <c r="O23" s="13"/>
      <c r="P23" s="13">
        <v>16969</v>
      </c>
      <c r="Q23" s="9">
        <f t="shared" si="0"/>
        <v>16969</v>
      </c>
    </row>
    <row r="24" spans="1:17" ht="15" customHeight="1">
      <c r="A24" s="8" t="s">
        <v>9</v>
      </c>
      <c r="B24" s="1" t="s">
        <v>75</v>
      </c>
      <c r="C24" s="2" t="s">
        <v>62</v>
      </c>
      <c r="D24" s="17" t="s">
        <v>165</v>
      </c>
      <c r="E24" s="13"/>
      <c r="F24" s="13"/>
      <c r="G24" s="14"/>
      <c r="H24" s="14"/>
      <c r="I24" s="14"/>
      <c r="J24" s="14"/>
      <c r="K24" s="13"/>
      <c r="L24" s="13"/>
      <c r="M24" s="13"/>
      <c r="N24" s="13"/>
      <c r="O24" s="13"/>
      <c r="P24" s="13"/>
      <c r="Q24" s="9">
        <f t="shared" si="0"/>
        <v>0</v>
      </c>
    </row>
    <row r="25" spans="1:17" ht="15" customHeight="1">
      <c r="A25" s="8"/>
      <c r="B25" s="1"/>
      <c r="C25" s="2"/>
      <c r="D25" s="17" t="s">
        <v>166</v>
      </c>
      <c r="E25" s="13"/>
      <c r="F25" s="13"/>
      <c r="G25" s="14"/>
      <c r="H25" s="14"/>
      <c r="I25" s="14"/>
      <c r="J25" s="14"/>
      <c r="K25" s="13"/>
      <c r="L25" s="13"/>
      <c r="M25" s="13"/>
      <c r="N25" s="13"/>
      <c r="O25" s="13"/>
      <c r="P25" s="13">
        <v>786</v>
      </c>
      <c r="Q25" s="9">
        <f t="shared" si="0"/>
        <v>786</v>
      </c>
    </row>
    <row r="26" spans="1:17" ht="15" customHeight="1">
      <c r="A26" s="8" t="s">
        <v>65</v>
      </c>
      <c r="B26" s="1" t="s">
        <v>79</v>
      </c>
      <c r="C26" s="2" t="s">
        <v>78</v>
      </c>
      <c r="D26" s="17" t="s">
        <v>165</v>
      </c>
      <c r="E26" s="13"/>
      <c r="F26" s="13"/>
      <c r="G26" s="14"/>
      <c r="H26" s="14"/>
      <c r="I26" s="13"/>
      <c r="J26" s="13"/>
      <c r="K26" s="13"/>
      <c r="L26" s="13"/>
      <c r="M26" s="13"/>
      <c r="N26" s="13"/>
      <c r="O26" s="13"/>
      <c r="P26" s="13"/>
      <c r="Q26" s="9">
        <f t="shared" si="0"/>
        <v>0</v>
      </c>
    </row>
    <row r="27" spans="1:17" ht="15" customHeight="1">
      <c r="A27" s="8"/>
      <c r="B27" s="1"/>
      <c r="C27" s="2"/>
      <c r="D27" s="17" t="s">
        <v>166</v>
      </c>
      <c r="E27" s="13"/>
      <c r="F27" s="13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9">
        <f t="shared" si="0"/>
        <v>0</v>
      </c>
    </row>
    <row r="28" spans="1:17" ht="15" customHeight="1">
      <c r="A28" s="8" t="s">
        <v>11</v>
      </c>
      <c r="B28" s="1" t="s">
        <v>80</v>
      </c>
      <c r="C28" s="2" t="s">
        <v>99</v>
      </c>
      <c r="D28" s="17" t="s">
        <v>165</v>
      </c>
      <c r="E28" s="13"/>
      <c r="F28" s="13"/>
      <c r="G28" s="14"/>
      <c r="H28" s="14"/>
      <c r="I28" s="13"/>
      <c r="J28" s="13"/>
      <c r="K28" s="13"/>
      <c r="L28" s="13"/>
      <c r="M28" s="13"/>
      <c r="N28" s="13"/>
      <c r="O28" s="13"/>
      <c r="P28" s="13"/>
      <c r="Q28" s="9">
        <f t="shared" si="0"/>
        <v>0</v>
      </c>
    </row>
    <row r="29" spans="1:17" ht="15" customHeight="1">
      <c r="A29" s="8"/>
      <c r="B29" s="1"/>
      <c r="C29" s="2"/>
      <c r="D29" s="17" t="s">
        <v>166</v>
      </c>
      <c r="E29" s="13"/>
      <c r="F29" s="13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9">
        <f t="shared" si="0"/>
        <v>0</v>
      </c>
    </row>
    <row r="30" spans="1:17" ht="15" customHeight="1">
      <c r="A30" s="8" t="s">
        <v>12</v>
      </c>
      <c r="B30" s="1" t="s">
        <v>81</v>
      </c>
      <c r="C30" s="2" t="s">
        <v>82</v>
      </c>
      <c r="D30" s="17" t="s">
        <v>165</v>
      </c>
      <c r="E30" s="13"/>
      <c r="F30" s="13"/>
      <c r="G30" s="14"/>
      <c r="H30" s="14">
        <v>200</v>
      </c>
      <c r="I30" s="13"/>
      <c r="J30" s="13"/>
      <c r="K30" s="13"/>
      <c r="L30" s="13"/>
      <c r="M30" s="13"/>
      <c r="N30" s="13"/>
      <c r="O30" s="13"/>
      <c r="P30" s="13"/>
      <c r="Q30" s="9">
        <f>SUM(E30:P30)</f>
        <v>200</v>
      </c>
    </row>
    <row r="31" spans="1:17" ht="15" customHeight="1">
      <c r="A31" s="8"/>
      <c r="B31" s="1"/>
      <c r="C31" s="2"/>
      <c r="D31" s="17" t="s">
        <v>166</v>
      </c>
      <c r="E31" s="13"/>
      <c r="F31" s="13"/>
      <c r="G31" s="14"/>
      <c r="H31" s="14">
        <v>200</v>
      </c>
      <c r="I31" s="13"/>
      <c r="J31" s="13"/>
      <c r="K31" s="13"/>
      <c r="L31" s="13"/>
      <c r="M31" s="13"/>
      <c r="N31" s="13"/>
      <c r="O31" s="13"/>
      <c r="P31" s="13"/>
      <c r="Q31" s="9">
        <f t="shared" si="0"/>
        <v>200</v>
      </c>
    </row>
    <row r="32" spans="1:17" ht="15" customHeight="1">
      <c r="A32" s="8" t="s">
        <v>13</v>
      </c>
      <c r="B32" s="1" t="s">
        <v>83</v>
      </c>
      <c r="C32" s="2" t="s">
        <v>84</v>
      </c>
      <c r="D32" s="17" t="s">
        <v>165</v>
      </c>
      <c r="E32" s="13"/>
      <c r="F32" s="13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9">
        <f t="shared" si="0"/>
        <v>0</v>
      </c>
    </row>
    <row r="33" spans="1:17" ht="15" customHeight="1">
      <c r="A33" s="8"/>
      <c r="B33" s="1"/>
      <c r="C33" s="2"/>
      <c r="D33" s="17" t="s">
        <v>166</v>
      </c>
      <c r="E33" s="13"/>
      <c r="F33" s="13"/>
      <c r="G33" s="14"/>
      <c r="H33" s="14"/>
      <c r="I33" s="13"/>
      <c r="J33" s="13"/>
      <c r="K33" s="13"/>
      <c r="L33" s="13"/>
      <c r="M33" s="13"/>
      <c r="N33" s="13"/>
      <c r="O33" s="13"/>
      <c r="P33" s="13"/>
      <c r="Q33" s="9">
        <f t="shared" si="0"/>
        <v>0</v>
      </c>
    </row>
    <row r="34" spans="1:17" ht="15" customHeight="1">
      <c r="A34" s="8" t="s">
        <v>14</v>
      </c>
      <c r="B34" s="1" t="s">
        <v>83</v>
      </c>
      <c r="C34" s="2" t="s">
        <v>85</v>
      </c>
      <c r="D34" s="17" t="s">
        <v>165</v>
      </c>
      <c r="E34" s="13"/>
      <c r="F34" s="13"/>
      <c r="G34" s="14"/>
      <c r="H34" s="14"/>
      <c r="I34" s="13"/>
      <c r="J34" s="13"/>
      <c r="K34" s="13"/>
      <c r="L34" s="13"/>
      <c r="M34" s="13"/>
      <c r="N34" s="13"/>
      <c r="O34" s="13"/>
      <c r="P34" s="13"/>
      <c r="Q34" s="9">
        <f t="shared" si="0"/>
        <v>0</v>
      </c>
    </row>
    <row r="35" spans="1:17" ht="15" customHeight="1">
      <c r="A35" s="8"/>
      <c r="B35" s="1"/>
      <c r="C35" s="2"/>
      <c r="D35" s="17" t="s">
        <v>166</v>
      </c>
      <c r="E35" s="13"/>
      <c r="F35" s="13"/>
      <c r="G35" s="14"/>
      <c r="H35" s="14"/>
      <c r="I35" s="13"/>
      <c r="J35" s="13"/>
      <c r="K35" s="13"/>
      <c r="L35" s="13"/>
      <c r="M35" s="13"/>
      <c r="N35" s="13"/>
      <c r="O35" s="13"/>
      <c r="P35" s="13"/>
      <c r="Q35" s="9">
        <f t="shared" si="0"/>
        <v>0</v>
      </c>
    </row>
    <row r="36" spans="1:17" ht="15" customHeight="1">
      <c r="A36" s="8" t="s">
        <v>15</v>
      </c>
      <c r="B36" s="1" t="s">
        <v>86</v>
      </c>
      <c r="C36" s="2" t="s">
        <v>87</v>
      </c>
      <c r="D36" s="17" t="s">
        <v>165</v>
      </c>
      <c r="E36" s="13"/>
      <c r="F36" s="13"/>
      <c r="G36" s="14"/>
      <c r="H36" s="14">
        <v>300</v>
      </c>
      <c r="I36" s="13"/>
      <c r="J36" s="13"/>
      <c r="K36" s="13"/>
      <c r="L36" s="13"/>
      <c r="M36" s="13"/>
      <c r="N36" s="13"/>
      <c r="O36" s="13"/>
      <c r="P36" s="13"/>
      <c r="Q36" s="9">
        <f t="shared" si="0"/>
        <v>300</v>
      </c>
    </row>
    <row r="37" spans="1:17" ht="15" customHeight="1">
      <c r="A37" s="8"/>
      <c r="B37" s="1"/>
      <c r="C37" s="2"/>
      <c r="D37" s="17" t="s">
        <v>166</v>
      </c>
      <c r="E37" s="13"/>
      <c r="F37" s="13"/>
      <c r="G37" s="14"/>
      <c r="H37" s="14">
        <v>300</v>
      </c>
      <c r="I37" s="13"/>
      <c r="J37" s="13"/>
      <c r="K37" s="13"/>
      <c r="L37" s="13"/>
      <c r="M37" s="13"/>
      <c r="N37" s="13"/>
      <c r="O37" s="13"/>
      <c r="P37" s="13"/>
      <c r="Q37" s="9">
        <f t="shared" si="0"/>
        <v>300</v>
      </c>
    </row>
    <row r="38" spans="1:17" ht="15" customHeight="1">
      <c r="A38" s="8" t="s">
        <v>16</v>
      </c>
      <c r="B38" s="1" t="s">
        <v>88</v>
      </c>
      <c r="C38" s="2" t="s">
        <v>89</v>
      </c>
      <c r="D38" s="17" t="s">
        <v>165</v>
      </c>
      <c r="E38" s="13"/>
      <c r="F38" s="13"/>
      <c r="G38" s="14"/>
      <c r="H38" s="14">
        <v>250</v>
      </c>
      <c r="I38" s="13"/>
      <c r="J38" s="13"/>
      <c r="K38" s="13"/>
      <c r="L38" s="13"/>
      <c r="M38" s="13"/>
      <c r="N38" s="13"/>
      <c r="O38" s="13"/>
      <c r="P38" s="13"/>
      <c r="Q38" s="9">
        <f t="shared" si="0"/>
        <v>250</v>
      </c>
    </row>
    <row r="39" spans="1:17" ht="15" customHeight="1">
      <c r="A39" s="8"/>
      <c r="B39" s="1"/>
      <c r="C39" s="2"/>
      <c r="D39" s="17" t="s">
        <v>166</v>
      </c>
      <c r="E39" s="13"/>
      <c r="F39" s="13"/>
      <c r="G39" s="14"/>
      <c r="H39" s="14">
        <v>250</v>
      </c>
      <c r="I39" s="13"/>
      <c r="J39" s="13"/>
      <c r="K39" s="13"/>
      <c r="L39" s="13"/>
      <c r="M39" s="13"/>
      <c r="N39" s="13"/>
      <c r="O39" s="13"/>
      <c r="P39" s="13"/>
      <c r="Q39" s="9">
        <f t="shared" si="0"/>
        <v>250</v>
      </c>
    </row>
    <row r="40" spans="1:17" ht="15" customHeight="1">
      <c r="A40" s="8" t="s">
        <v>25</v>
      </c>
      <c r="B40" s="1" t="s">
        <v>90</v>
      </c>
      <c r="C40" s="2" t="s">
        <v>91</v>
      </c>
      <c r="D40" s="17" t="s">
        <v>165</v>
      </c>
      <c r="E40" s="13"/>
      <c r="F40" s="13"/>
      <c r="G40" s="14"/>
      <c r="H40" s="14">
        <v>200</v>
      </c>
      <c r="I40" s="13"/>
      <c r="J40" s="13"/>
      <c r="K40" s="13"/>
      <c r="L40" s="13"/>
      <c r="M40" s="13"/>
      <c r="N40" s="13"/>
      <c r="O40" s="13"/>
      <c r="P40" s="13"/>
      <c r="Q40" s="9">
        <f t="shared" si="0"/>
        <v>200</v>
      </c>
    </row>
    <row r="41" spans="1:17" ht="15" customHeight="1">
      <c r="A41" s="19"/>
      <c r="B41" s="20"/>
      <c r="C41" s="2"/>
      <c r="D41" s="17" t="s">
        <v>166</v>
      </c>
      <c r="E41" s="18"/>
      <c r="F41" s="13"/>
      <c r="G41" s="14"/>
      <c r="H41" s="14">
        <v>200</v>
      </c>
      <c r="I41" s="13"/>
      <c r="J41" s="13"/>
      <c r="K41" s="13"/>
      <c r="L41" s="13"/>
      <c r="M41" s="13"/>
      <c r="N41" s="13"/>
      <c r="O41" s="13"/>
      <c r="P41" s="13"/>
      <c r="Q41" s="9">
        <f>SUM(E41:P41)</f>
        <v>200</v>
      </c>
    </row>
    <row r="42" spans="1:17" ht="15" customHeight="1">
      <c r="A42" s="19" t="s">
        <v>52</v>
      </c>
      <c r="B42" s="20" t="s">
        <v>83</v>
      </c>
      <c r="C42" s="2" t="s">
        <v>92</v>
      </c>
      <c r="D42" s="17" t="s">
        <v>165</v>
      </c>
      <c r="E42" s="18"/>
      <c r="F42" s="13"/>
      <c r="G42" s="14"/>
      <c r="H42" s="14">
        <v>1650</v>
      </c>
      <c r="I42" s="13"/>
      <c r="J42" s="13"/>
      <c r="K42" s="13"/>
      <c r="L42" s="13"/>
      <c r="M42" s="13"/>
      <c r="N42" s="13"/>
      <c r="O42" s="13"/>
      <c r="P42" s="13"/>
      <c r="Q42" s="9">
        <f t="shared" si="0"/>
        <v>1650</v>
      </c>
    </row>
    <row r="43" spans="1:17" ht="15" customHeight="1">
      <c r="A43" s="19"/>
      <c r="B43" s="20"/>
      <c r="C43" s="2"/>
      <c r="D43" s="17" t="s">
        <v>166</v>
      </c>
      <c r="E43" s="18"/>
      <c r="F43" s="13"/>
      <c r="G43" s="14"/>
      <c r="H43" s="14">
        <v>907</v>
      </c>
      <c r="I43" s="13"/>
      <c r="J43" s="13"/>
      <c r="K43" s="13"/>
      <c r="L43" s="13"/>
      <c r="M43" s="13"/>
      <c r="N43" s="13"/>
      <c r="O43" s="13"/>
      <c r="P43" s="13"/>
      <c r="Q43" s="9">
        <f t="shared" si="0"/>
        <v>907</v>
      </c>
    </row>
    <row r="44" spans="1:17" ht="15" customHeight="1">
      <c r="A44" s="19" t="s">
        <v>53</v>
      </c>
      <c r="B44" s="20" t="s">
        <v>132</v>
      </c>
      <c r="C44" s="2" t="s">
        <v>17</v>
      </c>
      <c r="D44" s="17" t="s">
        <v>165</v>
      </c>
      <c r="E44" s="18"/>
      <c r="F44" s="13"/>
      <c r="G44" s="14">
        <v>3905</v>
      </c>
      <c r="H44" s="14"/>
      <c r="I44" s="13"/>
      <c r="J44" s="13"/>
      <c r="K44" s="13"/>
      <c r="L44" s="13"/>
      <c r="M44" s="13"/>
      <c r="N44" s="13"/>
      <c r="O44" s="13"/>
      <c r="P44" s="13"/>
      <c r="Q44" s="9">
        <f t="shared" si="0"/>
        <v>3905</v>
      </c>
    </row>
    <row r="45" spans="1:17" ht="15" customHeight="1">
      <c r="A45" s="19"/>
      <c r="B45" s="20"/>
      <c r="C45" s="2"/>
      <c r="D45" s="17" t="s">
        <v>166</v>
      </c>
      <c r="E45" s="18"/>
      <c r="F45" s="13"/>
      <c r="G45" s="14">
        <v>3905</v>
      </c>
      <c r="H45" s="14"/>
      <c r="I45" s="13"/>
      <c r="J45" s="13"/>
      <c r="K45" s="13"/>
      <c r="L45" s="13"/>
      <c r="M45" s="13"/>
      <c r="N45" s="13"/>
      <c r="O45" s="13"/>
      <c r="P45" s="13"/>
      <c r="Q45" s="9">
        <f t="shared" si="0"/>
        <v>3905</v>
      </c>
    </row>
    <row r="46" spans="1:17" ht="15" customHeight="1">
      <c r="A46" s="19" t="s">
        <v>140</v>
      </c>
      <c r="B46" s="20" t="s">
        <v>93</v>
      </c>
      <c r="C46" s="2" t="s">
        <v>94</v>
      </c>
      <c r="D46" s="17" t="s">
        <v>165</v>
      </c>
      <c r="E46" s="18">
        <v>1777</v>
      </c>
      <c r="F46" s="13">
        <v>482</v>
      </c>
      <c r="G46" s="14">
        <v>755</v>
      </c>
      <c r="H46" s="14"/>
      <c r="I46" s="13"/>
      <c r="J46" s="13"/>
      <c r="K46" s="13"/>
      <c r="L46" s="13"/>
      <c r="M46" s="13"/>
      <c r="N46" s="13"/>
      <c r="O46" s="13"/>
      <c r="P46" s="13"/>
      <c r="Q46" s="9">
        <f t="shared" si="0"/>
        <v>3014</v>
      </c>
    </row>
    <row r="47" spans="1:17" ht="15" customHeight="1">
      <c r="A47" s="19"/>
      <c r="B47" s="20"/>
      <c r="C47" s="2"/>
      <c r="D47" s="17" t="s">
        <v>166</v>
      </c>
      <c r="E47" s="18">
        <v>1777</v>
      </c>
      <c r="F47" s="13">
        <v>482</v>
      </c>
      <c r="G47" s="14">
        <v>755</v>
      </c>
      <c r="H47" s="14"/>
      <c r="I47" s="13"/>
      <c r="J47" s="13"/>
      <c r="K47" s="13"/>
      <c r="L47" s="13"/>
      <c r="M47" s="13"/>
      <c r="N47" s="13"/>
      <c r="O47" s="13"/>
      <c r="P47" s="13"/>
      <c r="Q47" s="9">
        <f t="shared" si="0"/>
        <v>3014</v>
      </c>
    </row>
    <row r="48" spans="1:17" ht="15" customHeight="1">
      <c r="A48" s="19" t="s">
        <v>54</v>
      </c>
      <c r="B48" s="20" t="s">
        <v>95</v>
      </c>
      <c r="C48" s="2" t="s">
        <v>55</v>
      </c>
      <c r="D48" s="17" t="s">
        <v>165</v>
      </c>
      <c r="E48" s="18"/>
      <c r="F48" s="13"/>
      <c r="G48" s="14"/>
      <c r="H48" s="14"/>
      <c r="I48" s="13">
        <v>1120</v>
      </c>
      <c r="J48" s="13"/>
      <c r="K48" s="13"/>
      <c r="L48" s="13"/>
      <c r="M48" s="13"/>
      <c r="N48" s="13"/>
      <c r="O48" s="13"/>
      <c r="P48" s="13"/>
      <c r="Q48" s="9">
        <f t="shared" si="0"/>
        <v>1120</v>
      </c>
    </row>
    <row r="49" spans="1:17" ht="15" customHeight="1">
      <c r="A49" s="19"/>
      <c r="B49" s="20"/>
      <c r="C49" s="2"/>
      <c r="D49" s="17" t="s">
        <v>166</v>
      </c>
      <c r="E49" s="18"/>
      <c r="F49" s="13"/>
      <c r="G49" s="14"/>
      <c r="H49" s="14"/>
      <c r="I49" s="13">
        <v>1120</v>
      </c>
      <c r="J49" s="13"/>
      <c r="K49" s="13"/>
      <c r="L49" s="13"/>
      <c r="M49" s="13"/>
      <c r="N49" s="13"/>
      <c r="O49" s="13"/>
      <c r="P49" s="13"/>
      <c r="Q49" s="9">
        <f t="shared" si="0"/>
        <v>1120</v>
      </c>
    </row>
    <row r="50" spans="1:17" ht="15" customHeight="1">
      <c r="A50" s="19" t="s">
        <v>141</v>
      </c>
      <c r="B50" s="20" t="s">
        <v>96</v>
      </c>
      <c r="C50" s="2" t="s">
        <v>97</v>
      </c>
      <c r="D50" s="17" t="s">
        <v>165</v>
      </c>
      <c r="E50" s="18">
        <v>0</v>
      </c>
      <c r="F50" s="13"/>
      <c r="G50" s="14"/>
      <c r="H50" s="14"/>
      <c r="I50" s="13"/>
      <c r="J50" s="13"/>
      <c r="K50" s="13"/>
      <c r="L50" s="13"/>
      <c r="M50" s="13"/>
      <c r="N50" s="13"/>
      <c r="O50" s="13"/>
      <c r="P50" s="13"/>
      <c r="Q50" s="9">
        <f t="shared" si="0"/>
        <v>0</v>
      </c>
    </row>
    <row r="51" spans="1:17" ht="15" customHeight="1">
      <c r="A51" s="19"/>
      <c r="B51" s="20"/>
      <c r="C51" s="2"/>
      <c r="D51" s="17" t="s">
        <v>166</v>
      </c>
      <c r="E51" s="18"/>
      <c r="F51" s="13"/>
      <c r="G51" s="14"/>
      <c r="H51" s="14"/>
      <c r="I51" s="13"/>
      <c r="J51" s="13"/>
      <c r="K51" s="13"/>
      <c r="L51" s="13"/>
      <c r="M51" s="13"/>
      <c r="N51" s="13"/>
      <c r="O51" s="13"/>
      <c r="P51" s="13"/>
      <c r="Q51" s="9">
        <f t="shared" si="0"/>
        <v>0</v>
      </c>
    </row>
    <row r="52" spans="1:17" ht="15" customHeight="1">
      <c r="A52" s="19" t="s">
        <v>142</v>
      </c>
      <c r="B52" s="20" t="s">
        <v>98</v>
      </c>
      <c r="C52" s="2" t="s">
        <v>100</v>
      </c>
      <c r="D52" s="17" t="s">
        <v>165</v>
      </c>
      <c r="E52" s="18">
        <v>1027</v>
      </c>
      <c r="F52" s="13">
        <v>139</v>
      </c>
      <c r="G52" s="14"/>
      <c r="H52" s="14"/>
      <c r="I52" s="13"/>
      <c r="J52" s="13"/>
      <c r="K52" s="13"/>
      <c r="L52" s="13"/>
      <c r="M52" s="13"/>
      <c r="N52" s="13"/>
      <c r="O52" s="13"/>
      <c r="P52" s="13"/>
      <c r="Q52" s="9">
        <f>SUM(E52:P52)</f>
        <v>1166</v>
      </c>
    </row>
    <row r="53" spans="1:17" ht="15" customHeight="1">
      <c r="A53" s="19"/>
      <c r="B53" s="20"/>
      <c r="C53" s="2"/>
      <c r="D53" s="17" t="s">
        <v>166</v>
      </c>
      <c r="E53" s="18">
        <v>1027</v>
      </c>
      <c r="F53" s="13">
        <v>139</v>
      </c>
      <c r="G53" s="14"/>
      <c r="H53" s="14"/>
      <c r="I53" s="13"/>
      <c r="J53" s="13"/>
      <c r="K53" s="13"/>
      <c r="L53" s="13"/>
      <c r="M53" s="13"/>
      <c r="N53" s="13"/>
      <c r="O53" s="13"/>
      <c r="P53" s="13"/>
      <c r="Q53" s="9">
        <f t="shared" si="0"/>
        <v>1166</v>
      </c>
    </row>
    <row r="54" spans="1:17" ht="15" customHeight="1">
      <c r="A54" s="19" t="s">
        <v>143</v>
      </c>
      <c r="B54" s="20" t="s">
        <v>101</v>
      </c>
      <c r="C54" s="2" t="s">
        <v>102</v>
      </c>
      <c r="D54" s="17" t="s">
        <v>165</v>
      </c>
      <c r="E54" s="18"/>
      <c r="F54" s="13"/>
      <c r="G54" s="14"/>
      <c r="H54" s="14"/>
      <c r="I54" s="13"/>
      <c r="J54" s="13"/>
      <c r="K54" s="13"/>
      <c r="L54" s="13"/>
      <c r="M54" s="13"/>
      <c r="N54" s="13"/>
      <c r="O54" s="13"/>
      <c r="P54" s="13"/>
      <c r="Q54" s="9">
        <f t="shared" si="0"/>
        <v>0</v>
      </c>
    </row>
    <row r="55" spans="1:17" ht="15" customHeight="1">
      <c r="A55" s="19"/>
      <c r="B55" s="20"/>
      <c r="C55" s="2"/>
      <c r="D55" s="17" t="s">
        <v>166</v>
      </c>
      <c r="E55" s="18"/>
      <c r="F55" s="13"/>
      <c r="G55" s="14"/>
      <c r="H55" s="14"/>
      <c r="I55" s="13"/>
      <c r="J55" s="13"/>
      <c r="K55" s="13"/>
      <c r="L55" s="13"/>
      <c r="M55" s="13"/>
      <c r="N55" s="13"/>
      <c r="O55" s="13"/>
      <c r="P55" s="13"/>
      <c r="Q55" s="9">
        <f t="shared" si="0"/>
        <v>0</v>
      </c>
    </row>
    <row r="56" spans="1:17" ht="15" customHeight="1">
      <c r="A56" s="19" t="s">
        <v>57</v>
      </c>
      <c r="B56" s="20" t="s">
        <v>103</v>
      </c>
      <c r="C56" s="2" t="s">
        <v>104</v>
      </c>
      <c r="D56" s="17" t="s">
        <v>165</v>
      </c>
      <c r="E56" s="18"/>
      <c r="F56" s="13"/>
      <c r="G56" s="14"/>
      <c r="H56" s="14"/>
      <c r="I56" s="13"/>
      <c r="J56" s="13"/>
      <c r="K56" s="13"/>
      <c r="L56" s="13"/>
      <c r="M56" s="13"/>
      <c r="N56" s="13"/>
      <c r="O56" s="13"/>
      <c r="P56" s="13"/>
      <c r="Q56" s="9">
        <f t="shared" si="0"/>
        <v>0</v>
      </c>
    </row>
    <row r="57" spans="1:17" ht="15" customHeight="1">
      <c r="A57" s="19"/>
      <c r="B57" s="20"/>
      <c r="C57" s="2"/>
      <c r="D57" s="17" t="s">
        <v>166</v>
      </c>
      <c r="E57" s="18"/>
      <c r="F57" s="13"/>
      <c r="G57" s="14"/>
      <c r="H57" s="14"/>
      <c r="I57" s="13"/>
      <c r="J57" s="13"/>
      <c r="K57" s="13"/>
      <c r="L57" s="13"/>
      <c r="M57" s="13"/>
      <c r="N57" s="13"/>
      <c r="O57" s="13"/>
      <c r="P57" s="13"/>
      <c r="Q57" s="9">
        <f t="shared" si="0"/>
        <v>0</v>
      </c>
    </row>
    <row r="58" spans="1:17" ht="15" customHeight="1">
      <c r="A58" s="19" t="s">
        <v>58</v>
      </c>
      <c r="B58" s="20" t="s">
        <v>106</v>
      </c>
      <c r="C58" s="2" t="s">
        <v>56</v>
      </c>
      <c r="D58" s="17" t="s">
        <v>165</v>
      </c>
      <c r="E58" s="18"/>
      <c r="F58" s="13"/>
      <c r="G58" s="14">
        <v>485</v>
      </c>
      <c r="H58" s="14"/>
      <c r="I58" s="14"/>
      <c r="J58" s="14"/>
      <c r="K58" s="13"/>
      <c r="L58" s="13"/>
      <c r="M58" s="13"/>
      <c r="N58" s="13"/>
      <c r="O58" s="13"/>
      <c r="P58" s="13"/>
      <c r="Q58" s="9">
        <f t="shared" si="0"/>
        <v>485</v>
      </c>
    </row>
    <row r="59" spans="1:17" ht="15" customHeight="1">
      <c r="A59" s="19"/>
      <c r="B59" s="20"/>
      <c r="C59" s="2"/>
      <c r="D59" s="17" t="s">
        <v>166</v>
      </c>
      <c r="E59" s="18"/>
      <c r="F59" s="13"/>
      <c r="G59" s="14">
        <v>485</v>
      </c>
      <c r="H59" s="14"/>
      <c r="I59" s="14"/>
      <c r="J59" s="14"/>
      <c r="K59" s="13"/>
      <c r="L59" s="13"/>
      <c r="M59" s="13"/>
      <c r="N59" s="13"/>
      <c r="O59" s="13"/>
      <c r="P59" s="13"/>
      <c r="Q59" s="9">
        <f t="shared" si="0"/>
        <v>485</v>
      </c>
    </row>
    <row r="60" spans="1:17" ht="15" customHeight="1">
      <c r="A60" s="19" t="s">
        <v>144</v>
      </c>
      <c r="B60" s="20" t="s">
        <v>108</v>
      </c>
      <c r="C60" s="2" t="s">
        <v>18</v>
      </c>
      <c r="D60" s="17" t="s">
        <v>165</v>
      </c>
      <c r="E60" s="18"/>
      <c r="F60" s="13"/>
      <c r="G60" s="14">
        <v>724</v>
      </c>
      <c r="H60" s="14"/>
      <c r="I60" s="14"/>
      <c r="J60" s="14"/>
      <c r="K60" s="13"/>
      <c r="L60" s="13"/>
      <c r="M60" s="13"/>
      <c r="N60" s="13"/>
      <c r="O60" s="13"/>
      <c r="P60" s="13"/>
      <c r="Q60" s="9">
        <f t="shared" si="0"/>
        <v>724</v>
      </c>
    </row>
    <row r="61" spans="1:17" ht="15" customHeight="1">
      <c r="A61" s="19"/>
      <c r="B61" s="20"/>
      <c r="C61" s="2"/>
      <c r="D61" s="17" t="s">
        <v>166</v>
      </c>
      <c r="E61" s="18"/>
      <c r="F61" s="13"/>
      <c r="G61" s="14">
        <v>724</v>
      </c>
      <c r="H61" s="14"/>
      <c r="I61" s="14"/>
      <c r="J61" s="14"/>
      <c r="K61" s="13"/>
      <c r="L61" s="13"/>
      <c r="M61" s="13"/>
      <c r="N61" s="13"/>
      <c r="O61" s="13"/>
      <c r="P61" s="13"/>
      <c r="Q61" s="9">
        <f t="shared" si="0"/>
        <v>724</v>
      </c>
    </row>
    <row r="62" spans="1:17" ht="15" customHeight="1">
      <c r="A62" s="19" t="s">
        <v>145</v>
      </c>
      <c r="B62" s="20" t="s">
        <v>107</v>
      </c>
      <c r="C62" s="2" t="s">
        <v>169</v>
      </c>
      <c r="D62" s="17" t="s">
        <v>165</v>
      </c>
      <c r="E62" s="18"/>
      <c r="F62" s="13"/>
      <c r="G62" s="14">
        <v>2402</v>
      </c>
      <c r="H62" s="14"/>
      <c r="I62" s="14"/>
      <c r="J62" s="14"/>
      <c r="K62" s="13"/>
      <c r="L62" s="13"/>
      <c r="M62" s="13"/>
      <c r="N62" s="13"/>
      <c r="O62" s="13"/>
      <c r="P62" s="15"/>
      <c r="Q62" s="9">
        <f t="shared" si="0"/>
        <v>2402</v>
      </c>
    </row>
    <row r="63" spans="1:17" ht="15" customHeight="1">
      <c r="A63" s="19"/>
      <c r="B63" s="20"/>
      <c r="C63" s="2"/>
      <c r="D63" s="17" t="s">
        <v>166</v>
      </c>
      <c r="E63" s="18"/>
      <c r="F63" s="13"/>
      <c r="G63" s="14">
        <v>2402</v>
      </c>
      <c r="H63" s="14"/>
      <c r="I63" s="14"/>
      <c r="J63" s="14"/>
      <c r="K63" s="13"/>
      <c r="L63" s="13"/>
      <c r="M63" s="13"/>
      <c r="N63" s="13"/>
      <c r="O63" s="13"/>
      <c r="P63" s="15"/>
      <c r="Q63" s="9">
        <f t="shared" si="0"/>
        <v>2402</v>
      </c>
    </row>
    <row r="64" spans="1:18" ht="15" customHeight="1">
      <c r="A64" s="19" t="s">
        <v>66</v>
      </c>
      <c r="B64" s="20" t="s">
        <v>105</v>
      </c>
      <c r="C64" s="2" t="s">
        <v>21</v>
      </c>
      <c r="D64" s="17" t="s">
        <v>165</v>
      </c>
      <c r="E64" s="18">
        <v>30</v>
      </c>
      <c r="F64" s="13">
        <v>8</v>
      </c>
      <c r="G64" s="14"/>
      <c r="H64" s="14"/>
      <c r="I64" s="14"/>
      <c r="J64" s="14"/>
      <c r="K64" s="13"/>
      <c r="L64" s="13"/>
      <c r="M64" s="13"/>
      <c r="N64" s="13"/>
      <c r="O64" s="13"/>
      <c r="P64" s="15"/>
      <c r="Q64" s="9">
        <f>SUM(E64:P64)</f>
        <v>38</v>
      </c>
      <c r="R64" s="29"/>
    </row>
    <row r="65" spans="1:18" ht="15" customHeight="1">
      <c r="A65" s="19"/>
      <c r="B65" s="20"/>
      <c r="C65" s="2"/>
      <c r="D65" s="17" t="s">
        <v>166</v>
      </c>
      <c r="E65" s="18">
        <v>30</v>
      </c>
      <c r="F65" s="13">
        <v>8</v>
      </c>
      <c r="G65" s="14"/>
      <c r="H65" s="14"/>
      <c r="I65" s="14"/>
      <c r="J65" s="14"/>
      <c r="K65" s="13"/>
      <c r="L65" s="13"/>
      <c r="M65" s="13"/>
      <c r="N65" s="13"/>
      <c r="O65" s="13"/>
      <c r="P65" s="15"/>
      <c r="Q65" s="9">
        <f t="shared" si="0"/>
        <v>38</v>
      </c>
      <c r="R65" s="29"/>
    </row>
    <row r="66" spans="1:18" ht="15" customHeight="1">
      <c r="A66" s="19" t="s">
        <v>164</v>
      </c>
      <c r="B66" s="20" t="s">
        <v>119</v>
      </c>
      <c r="C66" s="2"/>
      <c r="D66" s="17" t="s">
        <v>165</v>
      </c>
      <c r="E66" s="18">
        <v>2236</v>
      </c>
      <c r="F66" s="13">
        <v>604</v>
      </c>
      <c r="G66" s="14"/>
      <c r="H66" s="14"/>
      <c r="I66" s="14"/>
      <c r="J66" s="14"/>
      <c r="K66" s="13"/>
      <c r="L66" s="13"/>
      <c r="M66" s="13"/>
      <c r="N66" s="13"/>
      <c r="O66" s="13"/>
      <c r="P66" s="15"/>
      <c r="Q66" s="9">
        <f t="shared" si="0"/>
        <v>2840</v>
      </c>
      <c r="R66" s="29"/>
    </row>
    <row r="67" spans="1:18" ht="15" customHeight="1" thickBot="1">
      <c r="A67" s="80"/>
      <c r="B67" s="81"/>
      <c r="C67" s="82"/>
      <c r="D67" s="83" t="s">
        <v>166</v>
      </c>
      <c r="E67" s="84">
        <v>2236</v>
      </c>
      <c r="F67" s="55">
        <v>604</v>
      </c>
      <c r="G67" s="56"/>
      <c r="H67" s="56"/>
      <c r="I67" s="56"/>
      <c r="J67" s="56"/>
      <c r="K67" s="55"/>
      <c r="L67" s="55"/>
      <c r="M67" s="55"/>
      <c r="N67" s="55"/>
      <c r="O67" s="55"/>
      <c r="P67" s="85"/>
      <c r="Q67" s="9">
        <f t="shared" si="0"/>
        <v>2840</v>
      </c>
      <c r="R67" s="29">
        <f>SUM(Q6:Q67)</f>
        <v>122310</v>
      </c>
    </row>
    <row r="68" spans="1:18" s="31" customFormat="1" ht="15" customHeight="1" thickBot="1">
      <c r="A68" s="24"/>
      <c r="B68" s="86"/>
      <c r="C68" s="25" t="s">
        <v>59</v>
      </c>
      <c r="D68" s="26" t="s">
        <v>165</v>
      </c>
      <c r="E68" s="87">
        <f>SUM(SUM(E6,E8,E10,E12,E14,E16,E18,E20,E22,E24,E26,E28,E30,E32,E34,E36,E38,E40,E42,E44,E46,E48,E50,E52,E54,E56,E58,E60,E62,E64))+E66</f>
        <v>7904</v>
      </c>
      <c r="F68" s="87">
        <f aca="true" t="shared" si="1" ref="F68:P68">SUM(SUM(F6,F8,F10,F12,F14,F16,F18,F20,F22,F24,F26,F28,F30,F32,F34,F36,F38,F40,F42,F44,F46,F48,F50,F52,F54,F56,F58,F60,F62,F64))+F66</f>
        <v>1987</v>
      </c>
      <c r="G68" s="87">
        <f t="shared" si="1"/>
        <v>20220</v>
      </c>
      <c r="H68" s="87">
        <f t="shared" si="1"/>
        <v>2600</v>
      </c>
      <c r="I68" s="87">
        <f t="shared" si="1"/>
        <v>1120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1610</v>
      </c>
      <c r="N68" s="87">
        <f>SUM(SUM(N6,N8,N10,N12,N14,N16,N18,N20,N22,N24,N26,N28,N30,N32,N34,N36,N38,N40,N42,N44,N46,N48,N50,N52,N54,N56,N58,N60,N62,N64))+N66</f>
        <v>0</v>
      </c>
      <c r="O68" s="87">
        <f t="shared" si="1"/>
        <v>0</v>
      </c>
      <c r="P68" s="87">
        <f t="shared" si="1"/>
        <v>16969</v>
      </c>
      <c r="Q68" s="27">
        <f>SUM(E68:P68)</f>
        <v>52410</v>
      </c>
      <c r="R68" s="30"/>
    </row>
    <row r="69" spans="1:18" s="31" customFormat="1" ht="12.75" customHeight="1" thickBot="1">
      <c r="A69" s="88"/>
      <c r="B69" s="89"/>
      <c r="C69" s="90"/>
      <c r="D69" s="26" t="s">
        <v>166</v>
      </c>
      <c r="E69" s="91">
        <f>SUM(E7,E9,E11,E13,E15,E17,E19,E21,E23,E25,E27,E29,E31,E33,E35,E37,E39,E41,E43,E45,E47,E49,E51,E53,E55,E57,E59,E61,E63,E65)+E67</f>
        <v>7904</v>
      </c>
      <c r="F69" s="91">
        <f aca="true" t="shared" si="2" ref="F69:P69">SUM(F7,F9,F11,F13,F15,F17,F19,F21,F23,F25,F27,F29,F31,F33,F35,F37,F39,F41,F43,F45,F47,F49,F51,F53,F55,F57,F59,F61,F63,F65)+F67</f>
        <v>1987</v>
      </c>
      <c r="G69" s="91">
        <f t="shared" si="2"/>
        <v>20520</v>
      </c>
      <c r="H69" s="91">
        <f t="shared" si="2"/>
        <v>1857</v>
      </c>
      <c r="I69" s="91">
        <f t="shared" si="2"/>
        <v>1120</v>
      </c>
      <c r="J69" s="91">
        <f t="shared" si="2"/>
        <v>0</v>
      </c>
      <c r="K69" s="91">
        <f t="shared" si="2"/>
        <v>0</v>
      </c>
      <c r="L69" s="91">
        <f t="shared" si="2"/>
        <v>0</v>
      </c>
      <c r="M69" s="91">
        <f t="shared" si="2"/>
        <v>18448</v>
      </c>
      <c r="N69" s="91">
        <f t="shared" si="2"/>
        <v>0</v>
      </c>
      <c r="O69" s="91">
        <f>SUM(O7,O9,O11,O13,O15,O17,O19,O21,O23,O25,O27,O29,O31,O33,O35,O37,O39,O41,O43,O45,O47,O49,O51,O53,O55,O57,O59,O61,O63,O65)+O67</f>
        <v>309</v>
      </c>
      <c r="P69" s="91">
        <f t="shared" si="2"/>
        <v>17755</v>
      </c>
      <c r="Q69" s="27">
        <f>SUM(E69:P69)</f>
        <v>69900</v>
      </c>
      <c r="R69" s="30"/>
    </row>
    <row r="70" spans="1:18" s="31" customFormat="1" ht="12.75" customHeight="1">
      <c r="A70" s="10"/>
      <c r="B70" s="92"/>
      <c r="C70" s="11"/>
      <c r="D70" s="11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4"/>
      <c r="R70" s="30"/>
    </row>
    <row r="71" spans="1:17" ht="15">
      <c r="A71" s="94"/>
      <c r="B71" s="95"/>
      <c r="E71" s="35"/>
      <c r="F71" s="35"/>
      <c r="G71" s="96"/>
      <c r="H71" s="96"/>
      <c r="I71" s="96"/>
      <c r="J71" s="96"/>
      <c r="M71" s="34"/>
      <c r="N71" s="34"/>
      <c r="O71" s="33"/>
      <c r="Q71" s="97"/>
    </row>
    <row r="72" spans="1:17" ht="15">
      <c r="A72" s="98"/>
      <c r="B72" s="95"/>
      <c r="C72" s="99" t="s">
        <v>156</v>
      </c>
      <c r="D72" s="99"/>
      <c r="H72" s="99"/>
      <c r="I72" s="99"/>
      <c r="J72" s="99"/>
      <c r="L72" s="99" t="s">
        <v>38</v>
      </c>
      <c r="Q72" s="97"/>
    </row>
    <row r="73" spans="3:12" ht="15">
      <c r="C73" s="28" t="s">
        <v>157</v>
      </c>
      <c r="L73" s="28" t="s">
        <v>155</v>
      </c>
    </row>
  </sheetData>
  <sheetProtection/>
  <mergeCells count="4">
    <mergeCell ref="C2:O2"/>
    <mergeCell ref="B3:O3"/>
    <mergeCell ref="M71:N71"/>
    <mergeCell ref="A1:Q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laura</cp:lastModifiedBy>
  <cp:lastPrinted>2015-04-30T23:21:55Z</cp:lastPrinted>
  <dcterms:created xsi:type="dcterms:W3CDTF">2012-02-01T19:03:49Z</dcterms:created>
  <dcterms:modified xsi:type="dcterms:W3CDTF">2015-05-01T01:17:07Z</dcterms:modified>
  <cp:category/>
  <cp:version/>
  <cp:contentType/>
  <cp:contentStatus/>
</cp:coreProperties>
</file>