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 2\Desktop\Zárszámadás 2017\"/>
    </mc:Choice>
  </mc:AlternateContent>
  <xr:revisionPtr revIDLastSave="0" documentId="10_ncr:8100000_{BC4F1025-55A0-4F87-A723-BFD49C267052}" xr6:coauthVersionLast="33" xr6:coauthVersionMax="33" xr10:uidLastSave="{00000000-0000-0000-0000-000000000000}"/>
  <bookViews>
    <workbookView xWindow="0" yWindow="0" windowWidth="28770" windowHeight="12195" xr2:uid="{D3213C62-627C-445E-A205-1ECA97080EA0}"/>
  </bookViews>
  <sheets>
    <sheet name="összesítő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7" i="1" l="1"/>
  <c r="B307" i="1"/>
  <c r="F306" i="1"/>
  <c r="E306" i="1"/>
  <c r="C299" i="1"/>
  <c r="B299" i="1"/>
  <c r="F294" i="1"/>
  <c r="E294" i="1"/>
  <c r="C293" i="1"/>
  <c r="B293" i="1"/>
  <c r="F289" i="1"/>
  <c r="E289" i="1"/>
  <c r="C286" i="1"/>
  <c r="B286" i="1"/>
  <c r="C268" i="1"/>
  <c r="B268" i="1"/>
  <c r="F266" i="1"/>
  <c r="F280" i="1" s="1"/>
  <c r="E266" i="1"/>
  <c r="E280" i="1" s="1"/>
  <c r="F261" i="1"/>
  <c r="E261" i="1"/>
  <c r="C261" i="1"/>
  <c r="B261" i="1"/>
  <c r="F252" i="1"/>
  <c r="E252" i="1"/>
  <c r="C249" i="1"/>
  <c r="C255" i="1" s="1"/>
  <c r="C308" i="1" s="1"/>
  <c r="B249" i="1"/>
  <c r="B255" i="1" s="1"/>
  <c r="B308" i="1" s="1"/>
  <c r="F245" i="1"/>
  <c r="C230" i="1"/>
  <c r="B230" i="1"/>
  <c r="F229" i="1"/>
  <c r="E229" i="1"/>
  <c r="C222" i="1"/>
  <c r="B222" i="1"/>
  <c r="F217" i="1"/>
  <c r="E217" i="1"/>
  <c r="C216" i="1"/>
  <c r="B216" i="1"/>
  <c r="F212" i="1"/>
  <c r="E212" i="1"/>
  <c r="C191" i="1"/>
  <c r="B191" i="1"/>
  <c r="F189" i="1"/>
  <c r="F203" i="1" s="1"/>
  <c r="E189" i="1"/>
  <c r="E203" i="1" s="1"/>
  <c r="F184" i="1"/>
  <c r="E184" i="1"/>
  <c r="C184" i="1"/>
  <c r="B184" i="1"/>
  <c r="F175" i="1"/>
  <c r="E175" i="1"/>
  <c r="E231" i="1" s="1"/>
  <c r="C172" i="1"/>
  <c r="C178" i="1" s="1"/>
  <c r="C231" i="1" s="1"/>
  <c r="B172" i="1"/>
  <c r="B178" i="1" s="1"/>
  <c r="F168" i="1"/>
  <c r="C153" i="1"/>
  <c r="B153" i="1"/>
  <c r="F152" i="1"/>
  <c r="E152" i="1"/>
  <c r="C145" i="1"/>
  <c r="B145" i="1"/>
  <c r="F140" i="1"/>
  <c r="E140" i="1"/>
  <c r="C139" i="1"/>
  <c r="B139" i="1"/>
  <c r="F135" i="1"/>
  <c r="E135" i="1"/>
  <c r="C132" i="1"/>
  <c r="B132" i="1"/>
  <c r="C114" i="1"/>
  <c r="B114" i="1"/>
  <c r="F112" i="1"/>
  <c r="F126" i="1" s="1"/>
  <c r="E112" i="1"/>
  <c r="E126" i="1" s="1"/>
  <c r="F107" i="1"/>
  <c r="E107" i="1"/>
  <c r="C107" i="1"/>
  <c r="B107" i="1"/>
  <c r="F98" i="1"/>
  <c r="E98" i="1"/>
  <c r="C95" i="1"/>
  <c r="C101" i="1" s="1"/>
  <c r="C154" i="1" s="1"/>
  <c r="B95" i="1"/>
  <c r="B101" i="1" s="1"/>
  <c r="B154" i="1" s="1"/>
  <c r="F91" i="1"/>
  <c r="E91" i="1"/>
  <c r="F231" i="1" l="1"/>
  <c r="E308" i="1"/>
  <c r="E154" i="1"/>
  <c r="B231" i="1"/>
  <c r="F154" i="1"/>
  <c r="F308" i="1"/>
  <c r="E24" i="1"/>
  <c r="C78" i="1"/>
  <c r="B78" i="1"/>
  <c r="F68" i="1"/>
  <c r="E68" i="1"/>
  <c r="C69" i="1"/>
  <c r="B69" i="1"/>
  <c r="C68" i="1"/>
  <c r="B68" i="1"/>
  <c r="C61" i="1"/>
  <c r="B61" i="1"/>
  <c r="F66" i="1"/>
  <c r="E66" i="1"/>
  <c r="C66" i="1"/>
  <c r="B66" i="1"/>
  <c r="F64" i="1"/>
  <c r="E64" i="1"/>
  <c r="C64" i="1"/>
  <c r="B64" i="1"/>
  <c r="F53" i="1"/>
  <c r="F54" i="1"/>
  <c r="F55" i="1"/>
  <c r="F56" i="1"/>
  <c r="F58" i="1"/>
  <c r="F59" i="1"/>
  <c r="F60" i="1"/>
  <c r="F61" i="1"/>
  <c r="F62" i="1"/>
  <c r="F63" i="1"/>
  <c r="E53" i="1"/>
  <c r="E54" i="1"/>
  <c r="E55" i="1"/>
  <c r="E56" i="1"/>
  <c r="E58" i="1"/>
  <c r="E59" i="1"/>
  <c r="E60" i="1"/>
  <c r="E61" i="1"/>
  <c r="E62" i="1"/>
  <c r="E63" i="1"/>
  <c r="C53" i="1"/>
  <c r="C54" i="1"/>
  <c r="C55" i="1"/>
  <c r="C57" i="1"/>
  <c r="C58" i="1"/>
  <c r="C59" i="1"/>
  <c r="C60" i="1"/>
  <c r="C63" i="1"/>
  <c r="B53" i="1"/>
  <c r="B54" i="1"/>
  <c r="B55" i="1"/>
  <c r="B57" i="1"/>
  <c r="B58" i="1"/>
  <c r="B59" i="1"/>
  <c r="B60" i="1"/>
  <c r="B63" i="1"/>
  <c r="C52" i="1"/>
  <c r="B52" i="1"/>
  <c r="F50" i="1"/>
  <c r="E50" i="1"/>
  <c r="C50" i="1"/>
  <c r="B50" i="1"/>
  <c r="F39" i="1"/>
  <c r="F40" i="1"/>
  <c r="F41" i="1"/>
  <c r="F42" i="1"/>
  <c r="F44" i="1"/>
  <c r="F45" i="1"/>
  <c r="F46" i="1"/>
  <c r="F47" i="1"/>
  <c r="F48" i="1"/>
  <c r="F49" i="1"/>
  <c r="E39" i="1"/>
  <c r="E40" i="1"/>
  <c r="E41" i="1"/>
  <c r="E42" i="1"/>
  <c r="E44" i="1"/>
  <c r="E45" i="1"/>
  <c r="E46" i="1"/>
  <c r="E47" i="1"/>
  <c r="E48" i="1"/>
  <c r="E49" i="1"/>
  <c r="C39" i="1"/>
  <c r="C40" i="1"/>
  <c r="C41" i="1"/>
  <c r="C42" i="1"/>
  <c r="C43" i="1"/>
  <c r="C44" i="1"/>
  <c r="C45" i="1"/>
  <c r="C46" i="1"/>
  <c r="C47" i="1"/>
  <c r="C48" i="1"/>
  <c r="C49" i="1"/>
  <c r="B39" i="1"/>
  <c r="B40" i="1"/>
  <c r="B41" i="1"/>
  <c r="B42" i="1"/>
  <c r="B43" i="1"/>
  <c r="B44" i="1"/>
  <c r="B45" i="1"/>
  <c r="B46" i="1"/>
  <c r="B47" i="1"/>
  <c r="B48" i="1"/>
  <c r="B49" i="1"/>
  <c r="F38" i="1"/>
  <c r="E38" i="1"/>
  <c r="C38" i="1"/>
  <c r="B38" i="1"/>
  <c r="E35" i="1"/>
  <c r="C35" i="1"/>
  <c r="B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30" i="1"/>
  <c r="F31" i="1"/>
  <c r="F32" i="1"/>
  <c r="F33" i="1"/>
  <c r="F34" i="1"/>
  <c r="E25" i="1"/>
  <c r="E26" i="1"/>
  <c r="E27" i="1"/>
  <c r="E28" i="1"/>
  <c r="E30" i="1"/>
  <c r="E31" i="1"/>
  <c r="E32" i="1"/>
  <c r="E33" i="1"/>
  <c r="E34" i="1"/>
  <c r="C25" i="1"/>
  <c r="C26" i="1"/>
  <c r="C27" i="1"/>
  <c r="C28" i="1"/>
  <c r="C29" i="1"/>
  <c r="C30" i="1"/>
  <c r="C32" i="1"/>
  <c r="C33" i="1"/>
  <c r="C34" i="1"/>
  <c r="B25" i="1"/>
  <c r="B26" i="1"/>
  <c r="B27" i="1"/>
  <c r="B28" i="1"/>
  <c r="B29" i="1"/>
  <c r="B30" i="1"/>
  <c r="B32" i="1"/>
  <c r="B33" i="1"/>
  <c r="B34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6" i="1"/>
  <c r="C7" i="1"/>
  <c r="C8" i="1"/>
  <c r="C9" i="1"/>
  <c r="C10" i="1"/>
  <c r="C11" i="1"/>
  <c r="C13" i="1"/>
  <c r="C14" i="1"/>
  <c r="C15" i="1"/>
  <c r="C16" i="1"/>
  <c r="C17" i="1"/>
  <c r="C19" i="1"/>
  <c r="C20" i="1"/>
  <c r="C21" i="1"/>
  <c r="C22" i="1"/>
  <c r="C23" i="1"/>
  <c r="B7" i="1"/>
  <c r="B8" i="1"/>
  <c r="B9" i="1"/>
  <c r="B10" i="1"/>
  <c r="B11" i="1"/>
  <c r="B13" i="1"/>
  <c r="B14" i="1"/>
  <c r="B15" i="1"/>
  <c r="B16" i="1"/>
  <c r="B17" i="1"/>
  <c r="B19" i="1"/>
  <c r="B20" i="1"/>
  <c r="B21" i="1"/>
  <c r="B22" i="1"/>
  <c r="B23" i="1"/>
  <c r="C6" i="1"/>
  <c r="B6" i="1"/>
  <c r="C62" i="1"/>
  <c r="B62" i="1"/>
  <c r="F57" i="1"/>
  <c r="E57" i="1"/>
  <c r="C56" i="1"/>
  <c r="F52" i="1"/>
  <c r="E52" i="1"/>
  <c r="C31" i="1"/>
  <c r="B31" i="1"/>
  <c r="F43" i="1"/>
  <c r="E43" i="1"/>
  <c r="F24" i="1"/>
  <c r="C24" i="1"/>
  <c r="B24" i="1"/>
  <c r="C18" i="1"/>
  <c r="B18" i="1"/>
  <c r="F69" i="1" l="1"/>
  <c r="F29" i="1"/>
  <c r="E29" i="1"/>
  <c r="B70" i="1"/>
  <c r="B56" i="1"/>
  <c r="C12" i="1"/>
  <c r="B12" i="1"/>
  <c r="C70" i="1"/>
  <c r="C71" i="1" s="1"/>
  <c r="C81" i="1" s="1"/>
  <c r="E69" i="1"/>
  <c r="E71" i="1" s="1"/>
  <c r="E81" i="1" s="1"/>
  <c r="B71" i="1" l="1"/>
  <c r="B81" i="1" s="1"/>
  <c r="F71" i="1"/>
  <c r="F81" i="1" s="1"/>
</calcChain>
</file>

<file path=xl/sharedStrings.xml><?xml version="1.0" encoding="utf-8"?>
<sst xmlns="http://schemas.openxmlformats.org/spreadsheetml/2006/main" count="576" uniqueCount="153">
  <si>
    <t>Költségvetési bevételek</t>
  </si>
  <si>
    <t>Költségvetési kiadások</t>
  </si>
  <si>
    <t>Rovatok</t>
  </si>
  <si>
    <t>2017.</t>
  </si>
  <si>
    <t>terv</t>
  </si>
  <si>
    <t>tény</t>
  </si>
  <si>
    <t>B111. Helyi önkormányzatok működésének általános támogatása</t>
  </si>
  <si>
    <t>K11. Foglalkoztatottak személyi juttatásai</t>
  </si>
  <si>
    <t>B112. Települési önkormányzatok egyes köznevelési feladatainak támogatása</t>
  </si>
  <si>
    <t>K12. Külső személyi juttatások</t>
  </si>
  <si>
    <t>B113. Települési önkormányzatok szociális, gyermekjóléti és gyermekétkeztetési feladatainak támogatása</t>
  </si>
  <si>
    <t>K1. Személyi juttatások</t>
  </si>
  <si>
    <t>B114. Települési önkormányzatok kulturális feladatainak támogatása</t>
  </si>
  <si>
    <t>K2. Munkaadókat terhelő járulékok és szociális hozzájárulási adó</t>
  </si>
  <si>
    <t>B115. Működési célú költségvetési támogatások és kiegészítő támogatások</t>
  </si>
  <si>
    <t>K31. Készletbeszerzés</t>
  </si>
  <si>
    <t>B116. Elszámolásból származó bevételek</t>
  </si>
  <si>
    <t>K32. Kommunikációs szolgáltatások</t>
  </si>
  <si>
    <t>B11. Önkormányzatok működési támogatásai</t>
  </si>
  <si>
    <t>K33. Szolgáltatási kiadások</t>
  </si>
  <si>
    <t>B12. Elvonások és befizetések bevételei</t>
  </si>
  <si>
    <t>K34. Kiküldetések, reklám- és propagandakiadások</t>
  </si>
  <si>
    <t>B13. Működési célú garancia- és kezességvállalásból származó megtérülések államháztartáson belülről</t>
  </si>
  <si>
    <t>K35. Különféle befizetések és egyéb dologi kiadások</t>
  </si>
  <si>
    <t>B14. Működési célú visszatérítendő támogatások, kölcsönök visszatérülése</t>
  </si>
  <si>
    <t>K3. Dologi kiadások</t>
  </si>
  <si>
    <t>B15. Működési célú visszatérítendő támogatások, kölcsönök igénybevétele államháztartáson belülről</t>
  </si>
  <si>
    <t>K41. Társadalombiztosítási ellátások</t>
  </si>
  <si>
    <t>B16. Egyéb működési célú támogatások bevételei államháztartáson belülről</t>
  </si>
  <si>
    <t>K42. Családi támogatások</t>
  </si>
  <si>
    <t xml:space="preserve">B1. Működési célú támogatások államháztartáson belülről </t>
  </si>
  <si>
    <t>K43. Pénzbeli kárpótlások, kártérítések</t>
  </si>
  <si>
    <t>B21. Felhalmozási célú önkormányzati támogatások</t>
  </si>
  <si>
    <t>K44. Betegséggel kapcsolatos (nem társadalombiztosítási) ellátások</t>
  </si>
  <si>
    <t>B22. Felhalmozási célú garancia- és kezességvállalásból származó megtérülések államháztartáson belülről</t>
  </si>
  <si>
    <t>K45. Foglalkoztatással, munkanélküliséggel kapcsolatos ellátások</t>
  </si>
  <si>
    <t>B23. Felhalmozási célú visszatérítendő támogatások, kölcsönök visszatérülése</t>
  </si>
  <si>
    <t>K46. Lakhatással kapcsolatos ellátások</t>
  </si>
  <si>
    <t>B24. Felhalmozási célú visszatérítendő támogatások, kölcsönök igénybevétele államháztartáson belülről</t>
  </si>
  <si>
    <t>K47. Intézményi ellátottak pénzbeli juttatásai</t>
  </si>
  <si>
    <t>B25. Egyéb felhalmozási célú támogatások bevételei államháztartáson belülről</t>
  </si>
  <si>
    <t>K48. Egyéb nem intézményi ellátások</t>
  </si>
  <si>
    <t>B2. Felhalmozási célú támogatások államháztartáson belülről</t>
  </si>
  <si>
    <t>K4. Ellátottak pénzbeli juttatásai</t>
  </si>
  <si>
    <t>B31. Jövedelemadók</t>
  </si>
  <si>
    <t>K501. Nemzetközi kötelezettségek</t>
  </si>
  <si>
    <t>B32. Szociális hozzájárulási adó és járulékok</t>
  </si>
  <si>
    <t>K5021. A helyi önkormányzatok előző évi elszámolásából származó kiadások</t>
  </si>
  <si>
    <t>B33. Bérhez és foglalkoztatáshoz kapcsolódó adók</t>
  </si>
  <si>
    <t>K5022. A helyi önkormányzatok törvényi előíráson alapuló befizetései</t>
  </si>
  <si>
    <t>B34. Vagyoni típusú adók</t>
  </si>
  <si>
    <t>K5023. Egyéb elvonások, befizetések</t>
  </si>
  <si>
    <t>B35. Termékek és szolgáltatások adói</t>
  </si>
  <si>
    <t>K502. Elvonások és befizetések</t>
  </si>
  <si>
    <t>B36. Egyéb közhatalmi bevételek</t>
  </si>
  <si>
    <t>K503. Működési célú garancia- és kezességvállalásból származó kifizetés államháztartáson belülre</t>
  </si>
  <si>
    <t>B3. Közhatalmi bevételek</t>
  </si>
  <si>
    <t>K504. Működési célú visszatérítendő támogatok, kölcsönök nyújtása államháztartáson belülre</t>
  </si>
  <si>
    <t>B401. Készletértékesítés ellenértéke</t>
  </si>
  <si>
    <t>K505. Működési célú visszatérítendő támogatások, kölcsönök törlesztése államháztartáson belülre</t>
  </si>
  <si>
    <t>B402. Szolgáltatások ellenértéke</t>
  </si>
  <si>
    <t>K506. Egyéb működési célú támogatások államháztartáson belülre</t>
  </si>
  <si>
    <t>B403. Közvetített szolgáltatások ellenértéke</t>
  </si>
  <si>
    <t>K507. Működési célú garancia- és kezességvállalásból származó kifizetés államháztartáson kívülre</t>
  </si>
  <si>
    <t>B404. Tulajdonosi bevételek</t>
  </si>
  <si>
    <t>K508. Működési célú visszafizetendő támogatások, kölcsönök nyújtása államháztartáson belülre</t>
  </si>
  <si>
    <t>B405. Ellátási díjak</t>
  </si>
  <si>
    <t>K509. Árkiegészítések, ártámogatások</t>
  </si>
  <si>
    <t>B406. Kiszámlázott általános forgalmi adó</t>
  </si>
  <si>
    <t>K510. Kamattámogatások</t>
  </si>
  <si>
    <t>B407. Általános forgalmi adó visszatérítése</t>
  </si>
  <si>
    <t>K511. Működési célú támogatások az Európai Uniónak</t>
  </si>
  <si>
    <t>B4081. Befektetett pénzügyi eszközökből származó bevételek</t>
  </si>
  <si>
    <t>K512. Egyéb működési célú támogatások államháztartáson kívülre</t>
  </si>
  <si>
    <t>B4082. Egyéb kapott (járó) kamatok és kamatjellegű bevételek</t>
  </si>
  <si>
    <t>K513. Tartalékok</t>
  </si>
  <si>
    <t>B408. Kamatbevételek és más nyereségjellegű bevételek</t>
  </si>
  <si>
    <t>K5. Egyéb működési célú kiadások</t>
  </si>
  <si>
    <t>B4091. Részesedésekből származó pénzügyi műveletek bevételei</t>
  </si>
  <si>
    <t>K61. Immateriális javak beszerzése, létesítése</t>
  </si>
  <si>
    <t>B4092. Más egyéb pénzügyi műveletek bevételei</t>
  </si>
  <si>
    <t>K62. Ingatlanok beszerzése, létesítése</t>
  </si>
  <si>
    <t>B409. Egyéb pénzügyi műveletek bevételei</t>
  </si>
  <si>
    <t>K63. Informatikai eszközök beszerzése, létesítése</t>
  </si>
  <si>
    <t>B410. Biztosító által fizetett kártérítés</t>
  </si>
  <si>
    <t>K64. Egyéb tárgyi eszközök beszerzése, létesítése</t>
  </si>
  <si>
    <t>B411. Egyéb működési bevételek</t>
  </si>
  <si>
    <t>K65. Részesedések beszerzése</t>
  </si>
  <si>
    <t>B4. Működési bevételek</t>
  </si>
  <si>
    <t>K66. Meglévő részesedések növeléséhez kapcsolódó kiadások</t>
  </si>
  <si>
    <t>B51. Immateriális javak</t>
  </si>
  <si>
    <t>K67. Beruházási célú előzetesen felszámított általános forgalmi adó</t>
  </si>
  <si>
    <t>B52. Ingatlanok értékesítése</t>
  </si>
  <si>
    <t>K6. Beruházások</t>
  </si>
  <si>
    <t>B53. Egyéb tárgyi eszközök értékesítése</t>
  </si>
  <si>
    <t>K71. Ingatlanok felújítása</t>
  </si>
  <si>
    <t>B54. Részesedések értékesítése</t>
  </si>
  <si>
    <t>K72. Informatikai eszközök felújítása</t>
  </si>
  <si>
    <t>B55. Részesedések megszüntetéséhez kapcsolódó bevételek</t>
  </si>
  <si>
    <t>K73. Egyéb tárgyi eszközök felújítása</t>
  </si>
  <si>
    <t>B5. Felhalmozási bevételek</t>
  </si>
  <si>
    <t>K74. Felújítási célú előzetesen felszámított általános forgalmi adó</t>
  </si>
  <si>
    <t>B61. Működési célú garancia- és kezességvállalásból származó megtérülések államháztartáson kívülről</t>
  </si>
  <si>
    <t>K7. Felújítások</t>
  </si>
  <si>
    <t>B62. Működési célú visszatérítendő támogatások, kölcsönök visszatérülése az Európai Uniótól</t>
  </si>
  <si>
    <t>K81. Felhalmozási célú garancia- és kezességvállalásból származó kifizetés államháztartáson belülre</t>
  </si>
  <si>
    <t>B63. Működési célú visszatérítendő támogatások, kölcsönök visszatérülése kormányoktól és más nemzetközi szervezetektől</t>
  </si>
  <si>
    <t>K82. Felhalmozási célú visszatérítendő támogatok, kölcsönök nyújtása államháztartáson belülre</t>
  </si>
  <si>
    <r>
      <t xml:space="preserve">B64. </t>
    </r>
    <r>
      <rPr>
        <sz val="12"/>
        <color rgb="FF000000"/>
        <rFont val="Times New Roman"/>
        <family val="1"/>
        <charset val="238"/>
      </rPr>
      <t>Működési célú visszatérítendő támogatások, kölcsönök visszatérülése államháztartáson kívülről</t>
    </r>
  </si>
  <si>
    <t>K83. Felhalmozási célú visszatérítendő támogatások, kölcsönök törlesztése államháztartáson belülre</t>
  </si>
  <si>
    <t>B65. Egyéb működési célú átvett pénzeszköz</t>
  </si>
  <si>
    <t>K84. Egyéb felhalmozási célú támogatások államháztartáson belülre</t>
  </si>
  <si>
    <t>B6. Működési célú átvett pénzeszközök</t>
  </si>
  <si>
    <t>K85. Felhalmozási célú garancia- és kezességvállalásból származó kifizetés államháztartáson kívülre</t>
  </si>
  <si>
    <t>B71. Felhalmozási célú garancia- és kezességvállalásból származó megtérülések államháztartáson kívülről</t>
  </si>
  <si>
    <t>K86. Felhalmozási célú visszafizetendő támogatások, kölcsönök nyújtása államháztartáson belülre</t>
  </si>
  <si>
    <t>B72. Felhalmozási célú visszatérítendő támogatások, kölcsönök visszatérülése az Európai Uniótól</t>
  </si>
  <si>
    <t>K 87. Lakástámogatás</t>
  </si>
  <si>
    <t>B73. Felhalmozási célú visszatérítendő támogatások, kölcsönök visszatérülése kormányoktól és más nemzetközi szervezetektől</t>
  </si>
  <si>
    <t>K88. Felhalmozási célú támogatások az Európai Uniónak</t>
  </si>
  <si>
    <t>B74. Felhalmozási célú visszatérítendő támogatások, kölcsönök visszatérülése államháztartáson kívülről</t>
  </si>
  <si>
    <t>K89. Egyéb felhalmozási célú támogatások államháztartáson kívülre</t>
  </si>
  <si>
    <t>B75. Egyéb felhalmozási célú átvett pénzeszköz</t>
  </si>
  <si>
    <t xml:space="preserve">K8. Egyéb felhalmozási célú kiadások </t>
  </si>
  <si>
    <t>B7. Működési célú átvett pénzeszközök</t>
  </si>
  <si>
    <t xml:space="preserve">Költségvetési bevételek </t>
  </si>
  <si>
    <t>(B1+B2+....+B7)</t>
  </si>
  <si>
    <t xml:space="preserve">Költségvetési kiadások </t>
  </si>
  <si>
    <t>(K1+K2+....+K8)</t>
  </si>
  <si>
    <t>Finanszírozási bevételek</t>
  </si>
  <si>
    <t>Központi, irányító szervi támogatás (B816)</t>
  </si>
  <si>
    <t>Általános Művelődési Központ költségvetési mérlege</t>
  </si>
  <si>
    <t>Polgármesteri Hivatal költségvetési mérlege</t>
  </si>
  <si>
    <t>Önkormányzat költségvetési mérlege</t>
  </si>
  <si>
    <t>Finanszírozási kiadások</t>
  </si>
  <si>
    <t>Központi, irányító szervi támogatások folyósítása (K915)</t>
  </si>
  <si>
    <t>Maradvány igénybevétele (B813)</t>
  </si>
  <si>
    <t>Adatok ezer forintban</t>
  </si>
  <si>
    <t>1. számú melléklet:  A helyi önkormányzat és intézményei összevont költségvetési mérlege</t>
  </si>
  <si>
    <t>Szöveges indoklás</t>
  </si>
  <si>
    <t>A költségvetési bevételi és kiadási főösszeg változásának tendenciája:</t>
  </si>
  <si>
    <t>A költségvetési bevételek főösszege a kimutatott évek alapján növekvő tendenciát mutat.</t>
  </si>
  <si>
    <t>A költségvetési bevétel főösszege tendenciájának fő okai:</t>
  </si>
  <si>
    <t>- Közhatalmi bevételek növekedése</t>
  </si>
  <si>
    <t>A költségvetési bevételek összetétele a vizsgált időszakban:</t>
  </si>
  <si>
    <t>- jelentősen változott a következő kiemelt előirányzatok tekintetében: közhatalmi bevételek</t>
  </si>
  <si>
    <t>A változás okai: Iparűzési adóból származó bevétel az előirányzathoz képest jelentősen növekedett</t>
  </si>
  <si>
    <t>A költségvetési kiadások főösszege a kimutatott évek alapján növekvő tendenciát mutat.</t>
  </si>
  <si>
    <t>A költségvetési kiadások főösszege tendenciájának fő okai:</t>
  </si>
  <si>
    <t>- Beruházások, felújítások (utak)</t>
  </si>
  <si>
    <t>A költségvetési kiadások összetétele a vizsgált időszakban:</t>
  </si>
  <si>
    <t>- jelentősen változott a következő kiemelt előirányzatok tekintetében: beruházások, felújítások</t>
  </si>
  <si>
    <t>A változás okai: a megemelkedett bevételek és az előző évi maradvány lehetővé tették a település utcáinak felújítását, játszótér felújítását, iskola nyílászáróinak és vizesblokkjának cseréjét, valamint tárgyi eszközök beszerzését.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</si>
</sst>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5" fillId="0" borderId="9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12" xfId="0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0" fontId="5" fillId="0" borderId="15" xfId="0" applyFont="1" applyBorder="1"/>
    <xf numFmtId="0" fontId="1" fillId="0" borderId="16" xfId="0" applyFont="1" applyBorder="1" applyAlignment="1">
      <alignment wrapText="1"/>
    </xf>
    <xf numFmtId="164" fontId="2" fillId="0" borderId="10" xfId="0" applyNumberFormat="1" applyFont="1" applyBorder="1"/>
    <xf numFmtId="164" fontId="2" fillId="0" borderId="11" xfId="0" applyNumberFormat="1" applyFont="1" applyBorder="1"/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1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9" fillId="0" borderId="0" xfId="0" applyFont="1" applyAlignment="1"/>
    <xf numFmtId="0" fontId="8" fillId="0" borderId="0" xfId="0" applyFont="1" applyAlignment="1"/>
    <xf numFmtId="0" fontId="0" fillId="0" borderId="0" xfId="0" applyAlignment="1">
      <alignment horizontal="left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164" fontId="7" fillId="0" borderId="2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1" fillId="0" borderId="18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FF59-2751-4735-B786-D42B12A86BDF}">
  <dimension ref="A1:F339"/>
  <sheetViews>
    <sheetView tabSelected="1" topLeftCell="A79" workbookViewId="0">
      <selection activeCell="B339" sqref="B339"/>
    </sheetView>
  </sheetViews>
  <sheetFormatPr defaultRowHeight="15" x14ac:dyDescent="0.25"/>
  <cols>
    <col min="1" max="1" width="47.140625" customWidth="1"/>
    <col min="2" max="3" width="11" style="12" bestFit="1" customWidth="1"/>
    <col min="4" max="4" width="27.28515625" customWidth="1"/>
    <col min="5" max="5" width="11" style="12" bestFit="1" customWidth="1"/>
    <col min="6" max="6" width="13.140625" style="12" bestFit="1" customWidth="1"/>
  </cols>
  <sheetData>
    <row r="1" spans="1:6" ht="18.75" x14ac:dyDescent="0.3">
      <c r="A1" s="66" t="s">
        <v>138</v>
      </c>
      <c r="B1" s="66"/>
      <c r="C1" s="66"/>
      <c r="D1" s="66"/>
      <c r="E1" s="66"/>
      <c r="F1" s="66"/>
    </row>
    <row r="2" spans="1:6" ht="15.75" thickBot="1" x14ac:dyDescent="0.3">
      <c r="E2" s="60" t="s">
        <v>137</v>
      </c>
      <c r="F2" s="60"/>
    </row>
    <row r="3" spans="1:6" ht="16.5" thickBot="1" x14ac:dyDescent="0.3">
      <c r="A3" s="61" t="s">
        <v>0</v>
      </c>
      <c r="B3" s="62"/>
      <c r="C3" s="63"/>
      <c r="D3" s="61" t="s">
        <v>1</v>
      </c>
      <c r="E3" s="62"/>
      <c r="F3" s="63"/>
    </row>
    <row r="4" spans="1:6" ht="15.75" x14ac:dyDescent="0.25">
      <c r="A4" s="64" t="s">
        <v>2</v>
      </c>
      <c r="B4" s="8" t="s">
        <v>3</v>
      </c>
      <c r="C4" s="8" t="s">
        <v>3</v>
      </c>
      <c r="D4" s="64" t="s">
        <v>2</v>
      </c>
      <c r="E4" s="8" t="s">
        <v>3</v>
      </c>
      <c r="F4" s="8" t="s">
        <v>3</v>
      </c>
    </row>
    <row r="5" spans="1:6" ht="16.5" thickBot="1" x14ac:dyDescent="0.3">
      <c r="A5" s="71"/>
      <c r="B5" s="8" t="s">
        <v>4</v>
      </c>
      <c r="C5" s="8" t="s">
        <v>5</v>
      </c>
      <c r="D5" s="71"/>
      <c r="E5" s="8" t="s">
        <v>4</v>
      </c>
      <c r="F5" s="8" t="s">
        <v>5</v>
      </c>
    </row>
    <row r="6" spans="1:6" ht="31.5" x14ac:dyDescent="0.25">
      <c r="A6" s="28" t="s">
        <v>6</v>
      </c>
      <c r="B6" s="34" t="e">
        <f>#REF!+#REF!+#REF!</f>
        <v>#REF!</v>
      </c>
      <c r="C6" s="34" t="e">
        <f>#REF!+#REF!+#REF!</f>
        <v>#REF!</v>
      </c>
      <c r="D6" s="28" t="s">
        <v>7</v>
      </c>
      <c r="E6" s="34" t="e">
        <f>#REF!+#REF!+#REF!</f>
        <v>#REF!</v>
      </c>
      <c r="F6" s="39" t="e">
        <f>#REF!+#REF!+#REF!</f>
        <v>#REF!</v>
      </c>
    </row>
    <row r="7" spans="1:6" ht="31.5" x14ac:dyDescent="0.25">
      <c r="A7" s="29" t="s">
        <v>8</v>
      </c>
      <c r="B7" s="35" t="e">
        <f>#REF!+#REF!+#REF!</f>
        <v>#REF!</v>
      </c>
      <c r="C7" s="35" t="e">
        <f>#REF!+#REF!+#REF!</f>
        <v>#REF!</v>
      </c>
      <c r="D7" s="29" t="s">
        <v>9</v>
      </c>
      <c r="E7" s="35" t="e">
        <f>#REF!+#REF!+#REF!</f>
        <v>#REF!</v>
      </c>
      <c r="F7" s="40" t="e">
        <f>#REF!+#REF!+#REF!</f>
        <v>#REF!</v>
      </c>
    </row>
    <row r="8" spans="1:6" ht="47.25" x14ac:dyDescent="0.25">
      <c r="A8" s="29" t="s">
        <v>10</v>
      </c>
      <c r="B8" s="35" t="e">
        <f>#REF!+#REF!+#REF!</f>
        <v>#REF!</v>
      </c>
      <c r="C8" s="35" t="e">
        <f>#REF!+#REF!+#REF!</f>
        <v>#REF!</v>
      </c>
      <c r="D8" s="30" t="s">
        <v>11</v>
      </c>
      <c r="E8" s="36" t="e">
        <f>#REF!+#REF!+#REF!</f>
        <v>#REF!</v>
      </c>
      <c r="F8" s="41" t="e">
        <f>#REF!+#REF!+#REF!</f>
        <v>#REF!</v>
      </c>
    </row>
    <row r="9" spans="1:6" ht="47.25" x14ac:dyDescent="0.25">
      <c r="A9" s="29" t="s">
        <v>12</v>
      </c>
      <c r="B9" s="35" t="e">
        <f>#REF!+#REF!+#REF!</f>
        <v>#REF!</v>
      </c>
      <c r="C9" s="35" t="e">
        <f>#REF!+#REF!+#REF!</f>
        <v>#REF!</v>
      </c>
      <c r="D9" s="30" t="s">
        <v>13</v>
      </c>
      <c r="E9" s="36" t="e">
        <f>#REF!+#REF!+#REF!</f>
        <v>#REF!</v>
      </c>
      <c r="F9" s="41" t="e">
        <f>#REF!+#REF!+#REF!</f>
        <v>#REF!</v>
      </c>
    </row>
    <row r="10" spans="1:6" ht="31.5" x14ac:dyDescent="0.25">
      <c r="A10" s="29" t="s">
        <v>14</v>
      </c>
      <c r="B10" s="35" t="e">
        <f>#REF!+#REF!+#REF!</f>
        <v>#REF!</v>
      </c>
      <c r="C10" s="35" t="e">
        <f>#REF!+#REF!+#REF!</f>
        <v>#REF!</v>
      </c>
      <c r="D10" s="29" t="s">
        <v>15</v>
      </c>
      <c r="E10" s="35" t="e">
        <f>#REF!+#REF!+#REF!</f>
        <v>#REF!</v>
      </c>
      <c r="F10" s="40" t="e">
        <f>#REF!+#REF!+#REF!</f>
        <v>#REF!</v>
      </c>
    </row>
    <row r="11" spans="1:6" ht="31.5" x14ac:dyDescent="0.25">
      <c r="A11" s="29" t="s">
        <v>16</v>
      </c>
      <c r="B11" s="35" t="e">
        <f>#REF!+#REF!+#REF!</f>
        <v>#REF!</v>
      </c>
      <c r="C11" s="35" t="e">
        <f>#REF!+#REF!+#REF!</f>
        <v>#REF!</v>
      </c>
      <c r="D11" s="29" t="s">
        <v>17</v>
      </c>
      <c r="E11" s="35" t="e">
        <f>#REF!+#REF!+#REF!</f>
        <v>#REF!</v>
      </c>
      <c r="F11" s="40" t="e">
        <f>#REF!+#REF!+#REF!</f>
        <v>#REF!</v>
      </c>
    </row>
    <row r="12" spans="1:6" ht="15.75" x14ac:dyDescent="0.25">
      <c r="A12" s="30" t="s">
        <v>18</v>
      </c>
      <c r="B12" s="36" t="e">
        <f>#REF!+#REF!+#REF!</f>
        <v>#REF!</v>
      </c>
      <c r="C12" s="36" t="e">
        <f>#REF!+#REF!+#REF!</f>
        <v>#REF!</v>
      </c>
      <c r="D12" s="29" t="s">
        <v>19</v>
      </c>
      <c r="E12" s="35" t="e">
        <f>#REF!+#REF!+#REF!</f>
        <v>#REF!</v>
      </c>
      <c r="F12" s="40" t="e">
        <f>#REF!+#REF!+#REF!</f>
        <v>#REF!</v>
      </c>
    </row>
    <row r="13" spans="1:6" ht="31.5" x14ac:dyDescent="0.25">
      <c r="A13" s="29" t="s">
        <v>20</v>
      </c>
      <c r="B13" s="35" t="e">
        <f>#REF!+#REF!+#REF!</f>
        <v>#REF!</v>
      </c>
      <c r="C13" s="35" t="e">
        <f>#REF!+#REF!+#REF!</f>
        <v>#REF!</v>
      </c>
      <c r="D13" s="29" t="s">
        <v>21</v>
      </c>
      <c r="E13" s="35" t="e">
        <f>#REF!+#REF!+#REF!</f>
        <v>#REF!</v>
      </c>
      <c r="F13" s="40" t="e">
        <f>#REF!+#REF!+#REF!</f>
        <v>#REF!</v>
      </c>
    </row>
    <row r="14" spans="1:6" ht="47.25" x14ac:dyDescent="0.25">
      <c r="A14" s="29" t="s">
        <v>22</v>
      </c>
      <c r="B14" s="35" t="e">
        <f>#REF!+#REF!+#REF!</f>
        <v>#REF!</v>
      </c>
      <c r="C14" s="35" t="e">
        <f>#REF!+#REF!+#REF!</f>
        <v>#REF!</v>
      </c>
      <c r="D14" s="29" t="s">
        <v>23</v>
      </c>
      <c r="E14" s="35" t="e">
        <f>#REF!+#REF!+#REF!</f>
        <v>#REF!</v>
      </c>
      <c r="F14" s="40" t="e">
        <f>#REF!+#REF!+#REF!</f>
        <v>#REF!</v>
      </c>
    </row>
    <row r="15" spans="1:6" ht="31.5" x14ac:dyDescent="0.25">
      <c r="A15" s="29" t="s">
        <v>24</v>
      </c>
      <c r="B15" s="35" t="e">
        <f>#REF!+#REF!+#REF!</f>
        <v>#REF!</v>
      </c>
      <c r="C15" s="35" t="e">
        <f>#REF!+#REF!+#REF!</f>
        <v>#REF!</v>
      </c>
      <c r="D15" s="30" t="s">
        <v>25</v>
      </c>
      <c r="E15" s="36" t="e">
        <f>#REF!+#REF!+#REF!</f>
        <v>#REF!</v>
      </c>
      <c r="F15" s="41" t="e">
        <f>#REF!+#REF!+#REF!</f>
        <v>#REF!</v>
      </c>
    </row>
    <row r="16" spans="1:6" ht="31.5" x14ac:dyDescent="0.25">
      <c r="A16" s="29" t="s">
        <v>26</v>
      </c>
      <c r="B16" s="35" t="e">
        <f>#REF!+#REF!+#REF!</f>
        <v>#REF!</v>
      </c>
      <c r="C16" s="35" t="e">
        <f>#REF!+#REF!+#REF!</f>
        <v>#REF!</v>
      </c>
      <c r="D16" s="29" t="s">
        <v>27</v>
      </c>
      <c r="E16" s="35" t="e">
        <f>#REF!+#REF!+#REF!</f>
        <v>#REF!</v>
      </c>
      <c r="F16" s="40" t="e">
        <f>#REF!+#REF!+#REF!</f>
        <v>#REF!</v>
      </c>
    </row>
    <row r="17" spans="1:6" ht="31.5" x14ac:dyDescent="0.25">
      <c r="A17" s="29" t="s">
        <v>28</v>
      </c>
      <c r="B17" s="35" t="e">
        <f>#REF!+#REF!+#REF!</f>
        <v>#REF!</v>
      </c>
      <c r="C17" s="35" t="e">
        <f>#REF!+#REF!+#REF!</f>
        <v>#REF!</v>
      </c>
      <c r="D17" s="29" t="s">
        <v>29</v>
      </c>
      <c r="E17" s="35" t="e">
        <f>#REF!+#REF!+#REF!</f>
        <v>#REF!</v>
      </c>
      <c r="F17" s="40" t="e">
        <f>#REF!+#REF!+#REF!</f>
        <v>#REF!</v>
      </c>
    </row>
    <row r="18" spans="1:6" ht="31.5" x14ac:dyDescent="0.25">
      <c r="A18" s="30" t="s">
        <v>30</v>
      </c>
      <c r="B18" s="36" t="e">
        <f>#REF!+#REF!+#REF!</f>
        <v>#REF!</v>
      </c>
      <c r="C18" s="36" t="e">
        <f>#REF!+#REF!+#REF!</f>
        <v>#REF!</v>
      </c>
      <c r="D18" s="29" t="s">
        <v>31</v>
      </c>
      <c r="E18" s="35" t="e">
        <f>#REF!+#REF!+#REF!</f>
        <v>#REF!</v>
      </c>
      <c r="F18" s="40" t="e">
        <f>#REF!+#REF!+#REF!</f>
        <v>#REF!</v>
      </c>
    </row>
    <row r="19" spans="1:6" ht="63" x14ac:dyDescent="0.25">
      <c r="A19" s="29" t="s">
        <v>32</v>
      </c>
      <c r="B19" s="35" t="e">
        <f>#REF!+#REF!+#REF!</f>
        <v>#REF!</v>
      </c>
      <c r="C19" s="35" t="e">
        <f>#REF!+#REF!+#REF!</f>
        <v>#REF!</v>
      </c>
      <c r="D19" s="29" t="s">
        <v>33</v>
      </c>
      <c r="E19" s="35" t="e">
        <f>#REF!+#REF!+#REF!</f>
        <v>#REF!</v>
      </c>
      <c r="F19" s="40" t="e">
        <f>#REF!+#REF!+#REF!</f>
        <v>#REF!</v>
      </c>
    </row>
    <row r="20" spans="1:6" ht="47.25" x14ac:dyDescent="0.25">
      <c r="A20" s="29" t="s">
        <v>34</v>
      </c>
      <c r="B20" s="35" t="e">
        <f>#REF!+#REF!+#REF!</f>
        <v>#REF!</v>
      </c>
      <c r="C20" s="35" t="e">
        <f>#REF!+#REF!+#REF!</f>
        <v>#REF!</v>
      </c>
      <c r="D20" s="29" t="s">
        <v>35</v>
      </c>
      <c r="E20" s="35" t="e">
        <f>#REF!+#REF!+#REF!</f>
        <v>#REF!</v>
      </c>
      <c r="F20" s="40" t="e">
        <f>#REF!+#REF!+#REF!</f>
        <v>#REF!</v>
      </c>
    </row>
    <row r="21" spans="1:6" ht="31.5" x14ac:dyDescent="0.25">
      <c r="A21" s="29" t="s">
        <v>36</v>
      </c>
      <c r="B21" s="35" t="e">
        <f>#REF!+#REF!+#REF!</f>
        <v>#REF!</v>
      </c>
      <c r="C21" s="35" t="e">
        <f>#REF!+#REF!+#REF!</f>
        <v>#REF!</v>
      </c>
      <c r="D21" s="29" t="s">
        <v>37</v>
      </c>
      <c r="E21" s="35" t="e">
        <f>#REF!+#REF!+#REF!</f>
        <v>#REF!</v>
      </c>
      <c r="F21" s="40" t="e">
        <f>#REF!+#REF!+#REF!</f>
        <v>#REF!</v>
      </c>
    </row>
    <row r="22" spans="1:6" ht="47.25" x14ac:dyDescent="0.25">
      <c r="A22" s="29" t="s">
        <v>38</v>
      </c>
      <c r="B22" s="35" t="e">
        <f>#REF!+#REF!+#REF!</f>
        <v>#REF!</v>
      </c>
      <c r="C22" s="35" t="e">
        <f>#REF!+#REF!+#REF!</f>
        <v>#REF!</v>
      </c>
      <c r="D22" s="29" t="s">
        <v>39</v>
      </c>
      <c r="E22" s="35" t="e">
        <f>#REF!+#REF!+#REF!</f>
        <v>#REF!</v>
      </c>
      <c r="F22" s="40" t="e">
        <f>#REF!+#REF!+#REF!</f>
        <v>#REF!</v>
      </c>
    </row>
    <row r="23" spans="1:6" ht="31.5" x14ac:dyDescent="0.25">
      <c r="A23" s="29" t="s">
        <v>40</v>
      </c>
      <c r="B23" s="35" t="e">
        <f>#REF!+#REF!+#REF!</f>
        <v>#REF!</v>
      </c>
      <c r="C23" s="35" t="e">
        <f>#REF!+#REF!+#REF!</f>
        <v>#REF!</v>
      </c>
      <c r="D23" s="29" t="s">
        <v>41</v>
      </c>
      <c r="E23" s="35" t="e">
        <f>#REF!+#REF!+#REF!</f>
        <v>#REF!</v>
      </c>
      <c r="F23" s="40" t="e">
        <f>#REF!+#REF!+#REF!</f>
        <v>#REF!</v>
      </c>
    </row>
    <row r="24" spans="1:6" ht="31.5" x14ac:dyDescent="0.25">
      <c r="A24" s="30" t="s">
        <v>42</v>
      </c>
      <c r="B24" s="36" t="e">
        <f>#REF!+#REF!+#REF!</f>
        <v>#REF!</v>
      </c>
      <c r="C24" s="36" t="e">
        <f>#REF!+#REF!+#REF!</f>
        <v>#REF!</v>
      </c>
      <c r="D24" s="30" t="s">
        <v>43</v>
      </c>
      <c r="E24" s="36" t="e">
        <f>#REF!+#REF!+#REF!</f>
        <v>#REF!</v>
      </c>
      <c r="F24" s="41" t="e">
        <f>#REF!+#REF!+#REF!</f>
        <v>#REF!</v>
      </c>
    </row>
    <row r="25" spans="1:6" ht="31.5" x14ac:dyDescent="0.25">
      <c r="A25" s="29" t="s">
        <v>44</v>
      </c>
      <c r="B25" s="35" t="e">
        <f>#REF!+#REF!+#REF!</f>
        <v>#REF!</v>
      </c>
      <c r="C25" s="35" t="e">
        <f>#REF!+#REF!+#REF!</f>
        <v>#REF!</v>
      </c>
      <c r="D25" s="29" t="s">
        <v>45</v>
      </c>
      <c r="E25" s="35" t="e">
        <f>#REF!+#REF!+#REF!</f>
        <v>#REF!</v>
      </c>
      <c r="F25" s="40" t="e">
        <f>#REF!+#REF!+#REF!</f>
        <v>#REF!</v>
      </c>
    </row>
    <row r="26" spans="1:6" ht="63" x14ac:dyDescent="0.25">
      <c r="A26" s="29" t="s">
        <v>46</v>
      </c>
      <c r="B26" s="35" t="e">
        <f>#REF!+#REF!+#REF!</f>
        <v>#REF!</v>
      </c>
      <c r="C26" s="35" t="e">
        <f>#REF!+#REF!+#REF!</f>
        <v>#REF!</v>
      </c>
      <c r="D26" s="29" t="s">
        <v>47</v>
      </c>
      <c r="E26" s="35" t="e">
        <f>#REF!+#REF!+#REF!</f>
        <v>#REF!</v>
      </c>
      <c r="F26" s="40" t="e">
        <f>#REF!+#REF!+#REF!</f>
        <v>#REF!</v>
      </c>
    </row>
    <row r="27" spans="1:6" ht="47.25" x14ac:dyDescent="0.25">
      <c r="A27" s="29" t="s">
        <v>48</v>
      </c>
      <c r="B27" s="35" t="e">
        <f>#REF!+#REF!+#REF!</f>
        <v>#REF!</v>
      </c>
      <c r="C27" s="35" t="e">
        <f>#REF!+#REF!+#REF!</f>
        <v>#REF!</v>
      </c>
      <c r="D27" s="29" t="s">
        <v>49</v>
      </c>
      <c r="E27" s="35" t="e">
        <f>#REF!+#REF!+#REF!</f>
        <v>#REF!</v>
      </c>
      <c r="F27" s="40" t="e">
        <f>#REF!+#REF!+#REF!</f>
        <v>#REF!</v>
      </c>
    </row>
    <row r="28" spans="1:6" ht="31.5" x14ac:dyDescent="0.25">
      <c r="A28" s="29" t="s">
        <v>50</v>
      </c>
      <c r="B28" s="35" t="e">
        <f>#REF!+#REF!+#REF!</f>
        <v>#REF!</v>
      </c>
      <c r="C28" s="35" t="e">
        <f>#REF!+#REF!+#REF!</f>
        <v>#REF!</v>
      </c>
      <c r="D28" s="29" t="s">
        <v>51</v>
      </c>
      <c r="E28" s="35" t="e">
        <f>#REF!+#REF!+#REF!</f>
        <v>#REF!</v>
      </c>
      <c r="F28" s="40" t="e">
        <f>#REF!+#REF!+#REF!</f>
        <v>#REF!</v>
      </c>
    </row>
    <row r="29" spans="1:6" ht="31.5" x14ac:dyDescent="0.25">
      <c r="A29" s="29" t="s">
        <v>52</v>
      </c>
      <c r="B29" s="35" t="e">
        <f>#REF!+#REF!+#REF!</f>
        <v>#REF!</v>
      </c>
      <c r="C29" s="35" t="e">
        <f>#REF!+#REF!+#REF!</f>
        <v>#REF!</v>
      </c>
      <c r="D29" s="30" t="s">
        <v>53</v>
      </c>
      <c r="E29" s="36" t="e">
        <f>#REF!+#REF!+#REF!</f>
        <v>#REF!</v>
      </c>
      <c r="F29" s="41" t="e">
        <f>#REF!+#REF!+#REF!</f>
        <v>#REF!</v>
      </c>
    </row>
    <row r="30" spans="1:6" ht="78.75" x14ac:dyDescent="0.25">
      <c r="A30" s="29" t="s">
        <v>54</v>
      </c>
      <c r="B30" s="35" t="e">
        <f>#REF!+#REF!+#REF!</f>
        <v>#REF!</v>
      </c>
      <c r="C30" s="35" t="e">
        <f>#REF!+#REF!+#REF!</f>
        <v>#REF!</v>
      </c>
      <c r="D30" s="29" t="s">
        <v>55</v>
      </c>
      <c r="E30" s="35" t="e">
        <f>#REF!+#REF!+#REF!</f>
        <v>#REF!</v>
      </c>
      <c r="F30" s="40" t="e">
        <f>#REF!+#REF!+#REF!</f>
        <v>#REF!</v>
      </c>
    </row>
    <row r="31" spans="1:6" ht="63" x14ac:dyDescent="0.25">
      <c r="A31" s="30" t="s">
        <v>56</v>
      </c>
      <c r="B31" s="36" t="e">
        <f>#REF!+#REF!+#REF!</f>
        <v>#REF!</v>
      </c>
      <c r="C31" s="36" t="e">
        <f>#REF!+#REF!+#REF!</f>
        <v>#REF!</v>
      </c>
      <c r="D31" s="29" t="s">
        <v>57</v>
      </c>
      <c r="E31" s="35" t="e">
        <f>#REF!+#REF!+#REF!</f>
        <v>#REF!</v>
      </c>
      <c r="F31" s="40" t="e">
        <f>#REF!+#REF!+#REF!</f>
        <v>#REF!</v>
      </c>
    </row>
    <row r="32" spans="1:6" ht="63" x14ac:dyDescent="0.25">
      <c r="A32" s="29" t="s">
        <v>58</v>
      </c>
      <c r="B32" s="35" t="e">
        <f>#REF!+#REF!+#REF!</f>
        <v>#REF!</v>
      </c>
      <c r="C32" s="35" t="e">
        <f>#REF!+#REF!+#REF!</f>
        <v>#REF!</v>
      </c>
      <c r="D32" s="29" t="s">
        <v>59</v>
      </c>
      <c r="E32" s="35" t="e">
        <f>#REF!+#REF!+#REF!</f>
        <v>#REF!</v>
      </c>
      <c r="F32" s="40" t="e">
        <f>#REF!+#REF!+#REF!</f>
        <v>#REF!</v>
      </c>
    </row>
    <row r="33" spans="1:6" ht="47.25" x14ac:dyDescent="0.25">
      <c r="A33" s="29" t="s">
        <v>60</v>
      </c>
      <c r="B33" s="35" t="e">
        <f>#REF!+#REF!+#REF!</f>
        <v>#REF!</v>
      </c>
      <c r="C33" s="35" t="e">
        <f>#REF!+#REF!+#REF!</f>
        <v>#REF!</v>
      </c>
      <c r="D33" s="29" t="s">
        <v>61</v>
      </c>
      <c r="E33" s="35" t="e">
        <f>#REF!+#REF!+#REF!</f>
        <v>#REF!</v>
      </c>
      <c r="F33" s="40" t="e">
        <f>#REF!+#REF!+#REF!</f>
        <v>#REF!</v>
      </c>
    </row>
    <row r="34" spans="1:6" ht="78.75" x14ac:dyDescent="0.25">
      <c r="A34" s="29" t="s">
        <v>62</v>
      </c>
      <c r="B34" s="35" t="e">
        <f>#REF!+#REF!+#REF!</f>
        <v>#REF!</v>
      </c>
      <c r="C34" s="35" t="e">
        <f>#REF!+#REF!+#REF!</f>
        <v>#REF!</v>
      </c>
      <c r="D34" s="29" t="s">
        <v>63</v>
      </c>
      <c r="E34" s="35" t="e">
        <f>#REF!+#REF!+#REF!</f>
        <v>#REF!</v>
      </c>
      <c r="F34" s="40" t="e">
        <f>#REF!+#REF!+#REF!</f>
        <v>#REF!</v>
      </c>
    </row>
    <row r="35" spans="1:6" ht="15" customHeight="1" x14ac:dyDescent="0.25">
      <c r="A35" s="69" t="s">
        <v>64</v>
      </c>
      <c r="B35" s="67" t="e">
        <f>#REF!+#REF!+#REF!</f>
        <v>#REF!</v>
      </c>
      <c r="C35" s="67" t="e">
        <f>#REF!+#REF!+#REF!</f>
        <v>#REF!</v>
      </c>
      <c r="D35" s="69" t="s">
        <v>65</v>
      </c>
      <c r="E35" s="67" t="e">
        <f>#REF!+#REF!+#REF!</f>
        <v>#REF!</v>
      </c>
      <c r="F35" s="68">
        <v>120</v>
      </c>
    </row>
    <row r="36" spans="1:6" ht="15" customHeight="1" x14ac:dyDescent="0.25">
      <c r="A36" s="69"/>
      <c r="B36" s="67"/>
      <c r="C36" s="67"/>
      <c r="D36" s="69"/>
      <c r="E36" s="67"/>
      <c r="F36" s="68"/>
    </row>
    <row r="37" spans="1:6" ht="15.75" customHeight="1" x14ac:dyDescent="0.25">
      <c r="A37" s="69"/>
      <c r="B37" s="67"/>
      <c r="C37" s="67"/>
      <c r="D37" s="69"/>
      <c r="E37" s="67"/>
      <c r="F37" s="68"/>
    </row>
    <row r="38" spans="1:6" ht="31.5" x14ac:dyDescent="0.25">
      <c r="A38" s="29" t="s">
        <v>66</v>
      </c>
      <c r="B38" s="35" t="e">
        <f>#REF!+#REF!+#REF!</f>
        <v>#REF!</v>
      </c>
      <c r="C38" s="35" t="e">
        <f>#REF!+#REF!+#REF!</f>
        <v>#REF!</v>
      </c>
      <c r="D38" s="29" t="s">
        <v>67</v>
      </c>
      <c r="E38" s="35" t="e">
        <f>#REF!+#REF!+#REF!</f>
        <v>#REF!</v>
      </c>
      <c r="F38" s="40" t="e">
        <f>#REF!+#REF!+#REF!</f>
        <v>#REF!</v>
      </c>
    </row>
    <row r="39" spans="1:6" ht="15.75" x14ac:dyDescent="0.25">
      <c r="A39" s="31" t="s">
        <v>68</v>
      </c>
      <c r="B39" s="35" t="e">
        <f>#REF!+#REF!+#REF!</f>
        <v>#REF!</v>
      </c>
      <c r="C39" s="35" t="e">
        <f>#REF!+#REF!+#REF!</f>
        <v>#REF!</v>
      </c>
      <c r="D39" s="29" t="s">
        <v>69</v>
      </c>
      <c r="E39" s="35" t="e">
        <f>#REF!+#REF!+#REF!</f>
        <v>#REF!</v>
      </c>
      <c r="F39" s="40" t="e">
        <f>#REF!+#REF!+#REF!</f>
        <v>#REF!</v>
      </c>
    </row>
    <row r="40" spans="1:6" ht="47.25" x14ac:dyDescent="0.25">
      <c r="A40" s="29" t="s">
        <v>70</v>
      </c>
      <c r="B40" s="35" t="e">
        <f>#REF!+#REF!+#REF!</f>
        <v>#REF!</v>
      </c>
      <c r="C40" s="35" t="e">
        <f>#REF!+#REF!+#REF!</f>
        <v>#REF!</v>
      </c>
      <c r="D40" s="32" t="s">
        <v>71</v>
      </c>
      <c r="E40" s="35" t="e">
        <f>#REF!+#REF!+#REF!</f>
        <v>#REF!</v>
      </c>
      <c r="F40" s="40" t="e">
        <f>#REF!+#REF!+#REF!</f>
        <v>#REF!</v>
      </c>
    </row>
    <row r="41" spans="1:6" ht="47.25" x14ac:dyDescent="0.25">
      <c r="A41" s="29" t="s">
        <v>72</v>
      </c>
      <c r="B41" s="35" t="e">
        <f>#REF!+#REF!+#REF!</f>
        <v>#REF!</v>
      </c>
      <c r="C41" s="35" t="e">
        <f>#REF!+#REF!+#REF!</f>
        <v>#REF!</v>
      </c>
      <c r="D41" s="32" t="s">
        <v>73</v>
      </c>
      <c r="E41" s="35" t="e">
        <f>#REF!+#REF!+#REF!</f>
        <v>#REF!</v>
      </c>
      <c r="F41" s="40" t="e">
        <f>#REF!+#REF!+#REF!</f>
        <v>#REF!</v>
      </c>
    </row>
    <row r="42" spans="1:6" ht="31.5" x14ac:dyDescent="0.25">
      <c r="A42" s="29" t="s">
        <v>74</v>
      </c>
      <c r="B42" s="35" t="e">
        <f>#REF!+#REF!+#REF!</f>
        <v>#REF!</v>
      </c>
      <c r="C42" s="35" t="e">
        <f>#REF!+#REF!+#REF!</f>
        <v>#REF!</v>
      </c>
      <c r="D42" s="29" t="s">
        <v>75</v>
      </c>
      <c r="E42" s="35" t="e">
        <f>#REF!+#REF!+#REF!</f>
        <v>#REF!</v>
      </c>
      <c r="F42" s="40" t="e">
        <f>#REF!+#REF!+#REF!</f>
        <v>#REF!</v>
      </c>
    </row>
    <row r="43" spans="1:6" ht="31.5" x14ac:dyDescent="0.25">
      <c r="A43" s="31" t="s">
        <v>76</v>
      </c>
      <c r="B43" s="35" t="e">
        <f>#REF!+#REF!+#REF!</f>
        <v>#REF!</v>
      </c>
      <c r="C43" s="35" t="e">
        <f>#REF!+#REF!+#REF!</f>
        <v>#REF!</v>
      </c>
      <c r="D43" s="30" t="s">
        <v>77</v>
      </c>
      <c r="E43" s="36" t="e">
        <f>#REF!+#REF!+#REF!</f>
        <v>#REF!</v>
      </c>
      <c r="F43" s="41" t="e">
        <f>#REF!+#REF!+#REF!</f>
        <v>#REF!</v>
      </c>
    </row>
    <row r="44" spans="1:6" ht="31.5" x14ac:dyDescent="0.25">
      <c r="A44" s="31" t="s">
        <v>78</v>
      </c>
      <c r="B44" s="35" t="e">
        <f>#REF!+#REF!+#REF!</f>
        <v>#REF!</v>
      </c>
      <c r="C44" s="35" t="e">
        <f>#REF!+#REF!+#REF!</f>
        <v>#REF!</v>
      </c>
      <c r="D44" s="29" t="s">
        <v>79</v>
      </c>
      <c r="E44" s="35" t="e">
        <f>#REF!+#REF!+#REF!</f>
        <v>#REF!</v>
      </c>
      <c r="F44" s="40" t="e">
        <f>#REF!+#REF!+#REF!</f>
        <v>#REF!</v>
      </c>
    </row>
    <row r="45" spans="1:6" ht="31.5" x14ac:dyDescent="0.25">
      <c r="A45" s="29" t="s">
        <v>80</v>
      </c>
      <c r="B45" s="35" t="e">
        <f>#REF!+#REF!+#REF!</f>
        <v>#REF!</v>
      </c>
      <c r="C45" s="35" t="e">
        <f>#REF!+#REF!+#REF!</f>
        <v>#REF!</v>
      </c>
      <c r="D45" s="29" t="s">
        <v>81</v>
      </c>
      <c r="E45" s="35" t="e">
        <f>#REF!+#REF!+#REF!</f>
        <v>#REF!</v>
      </c>
      <c r="F45" s="40" t="e">
        <f>#REF!+#REF!+#REF!</f>
        <v>#REF!</v>
      </c>
    </row>
    <row r="46" spans="1:6" ht="31.5" x14ac:dyDescent="0.25">
      <c r="A46" s="29" t="s">
        <v>82</v>
      </c>
      <c r="B46" s="35" t="e">
        <f>#REF!+#REF!+#REF!</f>
        <v>#REF!</v>
      </c>
      <c r="C46" s="35" t="e">
        <f>#REF!+#REF!+#REF!</f>
        <v>#REF!</v>
      </c>
      <c r="D46" s="29" t="s">
        <v>83</v>
      </c>
      <c r="E46" s="35" t="e">
        <f>#REF!+#REF!+#REF!</f>
        <v>#REF!</v>
      </c>
      <c r="F46" s="40" t="e">
        <f>#REF!+#REF!+#REF!</f>
        <v>#REF!</v>
      </c>
    </row>
    <row r="47" spans="1:6" ht="31.5" x14ac:dyDescent="0.25">
      <c r="A47" s="32" t="s">
        <v>84</v>
      </c>
      <c r="B47" s="35" t="e">
        <f>#REF!+#REF!+#REF!</f>
        <v>#REF!</v>
      </c>
      <c r="C47" s="35" t="e">
        <f>#REF!+#REF!+#REF!</f>
        <v>#REF!</v>
      </c>
      <c r="D47" s="29" t="s">
        <v>85</v>
      </c>
      <c r="E47" s="35" t="e">
        <f>#REF!+#REF!+#REF!</f>
        <v>#REF!</v>
      </c>
      <c r="F47" s="40" t="e">
        <f>#REF!+#REF!+#REF!</f>
        <v>#REF!</v>
      </c>
    </row>
    <row r="48" spans="1:6" ht="31.5" x14ac:dyDescent="0.25">
      <c r="A48" s="32" t="s">
        <v>86</v>
      </c>
      <c r="B48" s="35" t="e">
        <f>#REF!+#REF!+#REF!</f>
        <v>#REF!</v>
      </c>
      <c r="C48" s="35" t="e">
        <f>#REF!+#REF!+#REF!</f>
        <v>#REF!</v>
      </c>
      <c r="D48" s="29" t="s">
        <v>87</v>
      </c>
      <c r="E48" s="35" t="e">
        <f>#REF!+#REF!+#REF!</f>
        <v>#REF!</v>
      </c>
      <c r="F48" s="40" t="e">
        <f>#REF!+#REF!+#REF!</f>
        <v>#REF!</v>
      </c>
    </row>
    <row r="49" spans="1:6" ht="47.25" x14ac:dyDescent="0.25">
      <c r="A49" s="30" t="s">
        <v>88</v>
      </c>
      <c r="B49" s="36" t="e">
        <f>#REF!+#REF!+#REF!</f>
        <v>#REF!</v>
      </c>
      <c r="C49" s="36" t="e">
        <f>#REF!+#REF!+#REF!</f>
        <v>#REF!</v>
      </c>
      <c r="D49" s="29" t="s">
        <v>89</v>
      </c>
      <c r="E49" s="35" t="e">
        <f>#REF!+#REF!+#REF!</f>
        <v>#REF!</v>
      </c>
      <c r="F49" s="40" t="e">
        <f>#REF!+#REF!+#REF!</f>
        <v>#REF!</v>
      </c>
    </row>
    <row r="50" spans="1:6" x14ac:dyDescent="0.25">
      <c r="A50" s="69" t="s">
        <v>90</v>
      </c>
      <c r="B50" s="67" t="e">
        <f>#REF!+#REF!+#REF!</f>
        <v>#REF!</v>
      </c>
      <c r="C50" s="67" t="e">
        <f>#REF!+#REF!+#REF!</f>
        <v>#REF!</v>
      </c>
      <c r="D50" s="69" t="s">
        <v>91</v>
      </c>
      <c r="E50" s="67" t="e">
        <f>#REF!+#REF!+#REF!</f>
        <v>#REF!</v>
      </c>
      <c r="F50" s="68" t="e">
        <f>#REF!+#REF!+#REF!</f>
        <v>#REF!</v>
      </c>
    </row>
    <row r="51" spans="1:6" x14ac:dyDescent="0.25">
      <c r="A51" s="69"/>
      <c r="B51" s="67"/>
      <c r="C51" s="67"/>
      <c r="D51" s="69"/>
      <c r="E51" s="67"/>
      <c r="F51" s="68"/>
    </row>
    <row r="52" spans="1:6" ht="15.75" x14ac:dyDescent="0.25">
      <c r="A52" s="29" t="s">
        <v>92</v>
      </c>
      <c r="B52" s="35" t="e">
        <f>#REF!+#REF!+#REF!</f>
        <v>#REF!</v>
      </c>
      <c r="C52" s="35" t="e">
        <f>#REF!+#REF!+#REF!</f>
        <v>#REF!</v>
      </c>
      <c r="D52" s="30" t="s">
        <v>93</v>
      </c>
      <c r="E52" s="36" t="e">
        <f>#REF!+#REF!+#REF!</f>
        <v>#REF!</v>
      </c>
      <c r="F52" s="41" t="e">
        <f>#REF!+#REF!+#REF!</f>
        <v>#REF!</v>
      </c>
    </row>
    <row r="53" spans="1:6" ht="15.75" x14ac:dyDescent="0.25">
      <c r="A53" s="29" t="s">
        <v>94</v>
      </c>
      <c r="B53" s="35" t="e">
        <f>#REF!+#REF!+#REF!</f>
        <v>#REF!</v>
      </c>
      <c r="C53" s="35" t="e">
        <f>#REF!+#REF!+#REF!</f>
        <v>#REF!</v>
      </c>
      <c r="D53" s="29" t="s">
        <v>95</v>
      </c>
      <c r="E53" s="35" t="e">
        <f>#REF!+#REF!+#REF!</f>
        <v>#REF!</v>
      </c>
      <c r="F53" s="40" t="e">
        <f>#REF!+#REF!+#REF!</f>
        <v>#REF!</v>
      </c>
    </row>
    <row r="54" spans="1:6" ht="31.5" x14ac:dyDescent="0.25">
      <c r="A54" s="29" t="s">
        <v>96</v>
      </c>
      <c r="B54" s="35" t="e">
        <f>#REF!+#REF!+#REF!</f>
        <v>#REF!</v>
      </c>
      <c r="C54" s="35" t="e">
        <f>#REF!+#REF!+#REF!</f>
        <v>#REF!</v>
      </c>
      <c r="D54" s="29" t="s">
        <v>97</v>
      </c>
      <c r="E54" s="35" t="e">
        <f>#REF!+#REF!+#REF!</f>
        <v>#REF!</v>
      </c>
      <c r="F54" s="40" t="e">
        <f>#REF!+#REF!+#REF!</f>
        <v>#REF!</v>
      </c>
    </row>
    <row r="55" spans="1:6" ht="31.5" x14ac:dyDescent="0.25">
      <c r="A55" s="29" t="s">
        <v>98</v>
      </c>
      <c r="B55" s="35" t="e">
        <f>#REF!+#REF!+#REF!</f>
        <v>#REF!</v>
      </c>
      <c r="C55" s="35" t="e">
        <f>#REF!+#REF!+#REF!</f>
        <v>#REF!</v>
      </c>
      <c r="D55" s="29" t="s">
        <v>99</v>
      </c>
      <c r="E55" s="35" t="e">
        <f>#REF!+#REF!+#REF!</f>
        <v>#REF!</v>
      </c>
      <c r="F55" s="40" t="e">
        <f>#REF!+#REF!+#REF!</f>
        <v>#REF!</v>
      </c>
    </row>
    <row r="56" spans="1:6" ht="47.25" x14ac:dyDescent="0.25">
      <c r="A56" s="30" t="s">
        <v>100</v>
      </c>
      <c r="B56" s="36" t="e">
        <f>#REF!+#REF!+#REF!</f>
        <v>#REF!</v>
      </c>
      <c r="C56" s="36" t="e">
        <f>#REF!+#REF!+#REF!</f>
        <v>#REF!</v>
      </c>
      <c r="D56" s="29" t="s">
        <v>101</v>
      </c>
      <c r="E56" s="35" t="e">
        <f>#REF!+#REF!+#REF!</f>
        <v>#REF!</v>
      </c>
      <c r="F56" s="40" t="e">
        <f>#REF!+#REF!+#REF!</f>
        <v>#REF!</v>
      </c>
    </row>
    <row r="57" spans="1:6" ht="47.25" x14ac:dyDescent="0.25">
      <c r="A57" s="29" t="s">
        <v>102</v>
      </c>
      <c r="B57" s="35" t="e">
        <f>#REF!+#REF!+#REF!</f>
        <v>#REF!</v>
      </c>
      <c r="C57" s="35" t="e">
        <f>#REF!+#REF!+#REF!</f>
        <v>#REF!</v>
      </c>
      <c r="D57" s="30" t="s">
        <v>103</v>
      </c>
      <c r="E57" s="36" t="e">
        <f>#REF!+#REF!+#REF!</f>
        <v>#REF!</v>
      </c>
      <c r="F57" s="41" t="e">
        <f>#REF!+#REF!+#REF!</f>
        <v>#REF!</v>
      </c>
    </row>
    <row r="58" spans="1:6" ht="78.75" x14ac:dyDescent="0.25">
      <c r="A58" s="32" t="s">
        <v>104</v>
      </c>
      <c r="B58" s="35" t="e">
        <f>#REF!+#REF!+#REF!</f>
        <v>#REF!</v>
      </c>
      <c r="C58" s="35" t="e">
        <f>#REF!+#REF!+#REF!</f>
        <v>#REF!</v>
      </c>
      <c r="D58" s="29" t="s">
        <v>105</v>
      </c>
      <c r="E58" s="35" t="e">
        <f>#REF!+#REF!+#REF!</f>
        <v>#REF!</v>
      </c>
      <c r="F58" s="40" t="e">
        <f>#REF!+#REF!+#REF!</f>
        <v>#REF!</v>
      </c>
    </row>
    <row r="59" spans="1:6" ht="63" x14ac:dyDescent="0.25">
      <c r="A59" s="32" t="s">
        <v>106</v>
      </c>
      <c r="B59" s="35" t="e">
        <f>#REF!+#REF!+#REF!</f>
        <v>#REF!</v>
      </c>
      <c r="C59" s="35" t="e">
        <f>#REF!+#REF!+#REF!</f>
        <v>#REF!</v>
      </c>
      <c r="D59" s="29" t="s">
        <v>107</v>
      </c>
      <c r="E59" s="35" t="e">
        <f>#REF!+#REF!+#REF!</f>
        <v>#REF!</v>
      </c>
      <c r="F59" s="40" t="e">
        <f>#REF!+#REF!+#REF!</f>
        <v>#REF!</v>
      </c>
    </row>
    <row r="60" spans="1:6" ht="63" x14ac:dyDescent="0.25">
      <c r="A60" s="29" t="s">
        <v>108</v>
      </c>
      <c r="B60" s="35" t="e">
        <f>#REF!+#REF!+#REF!</f>
        <v>#REF!</v>
      </c>
      <c r="C60" s="35" t="e">
        <f>#REF!+#REF!+#REF!</f>
        <v>#REF!</v>
      </c>
      <c r="D60" s="29" t="s">
        <v>109</v>
      </c>
      <c r="E60" s="35" t="e">
        <f>#REF!+#REF!+#REF!</f>
        <v>#REF!</v>
      </c>
      <c r="F60" s="40" t="e">
        <f>#REF!+#REF!+#REF!</f>
        <v>#REF!</v>
      </c>
    </row>
    <row r="61" spans="1:6" ht="47.25" x14ac:dyDescent="0.25">
      <c r="A61" s="29" t="s">
        <v>110</v>
      </c>
      <c r="B61" s="37" t="e">
        <f>#REF!+#REF!+#REF!</f>
        <v>#REF!</v>
      </c>
      <c r="C61" s="37" t="e">
        <f>#REF!+#REF!+#REF!</f>
        <v>#REF!</v>
      </c>
      <c r="D61" s="29" t="s">
        <v>111</v>
      </c>
      <c r="E61" s="35" t="e">
        <f>#REF!+#REF!+#REF!</f>
        <v>#REF!</v>
      </c>
      <c r="F61" s="40" t="e">
        <f>#REF!+#REF!+#REF!</f>
        <v>#REF!</v>
      </c>
    </row>
    <row r="62" spans="1:6" ht="78.75" x14ac:dyDescent="0.25">
      <c r="A62" s="30" t="s">
        <v>112</v>
      </c>
      <c r="B62" s="38" t="e">
        <f>#REF!+#REF!+#REF!</f>
        <v>#REF!</v>
      </c>
      <c r="C62" s="38" t="e">
        <f>#REF!+#REF!+#REF!</f>
        <v>#REF!</v>
      </c>
      <c r="D62" s="29" t="s">
        <v>113</v>
      </c>
      <c r="E62" s="35" t="e">
        <f>#REF!+#REF!+#REF!</f>
        <v>#REF!</v>
      </c>
      <c r="F62" s="40" t="e">
        <f>#REF!+#REF!+#REF!</f>
        <v>#REF!</v>
      </c>
    </row>
    <row r="63" spans="1:6" ht="63" x14ac:dyDescent="0.25">
      <c r="A63" s="29" t="s">
        <v>114</v>
      </c>
      <c r="B63" s="35" t="e">
        <f>#REF!+#REF!+#REF!</f>
        <v>#REF!</v>
      </c>
      <c r="C63" s="35" t="e">
        <f>#REF!+#REF!+#REF!</f>
        <v>#REF!</v>
      </c>
      <c r="D63" s="29" t="s">
        <v>115</v>
      </c>
      <c r="E63" s="35" t="e">
        <f>#REF!+#REF!+#REF!</f>
        <v>#REF!</v>
      </c>
      <c r="F63" s="40" t="e">
        <f>#REF!+#REF!+#REF!</f>
        <v>#REF!</v>
      </c>
    </row>
    <row r="64" spans="1:6" ht="15" customHeight="1" x14ac:dyDescent="0.25">
      <c r="A64" s="70" t="s">
        <v>116</v>
      </c>
      <c r="B64" s="67" t="e">
        <f>#REF!+#REF!+#REF!</f>
        <v>#REF!</v>
      </c>
      <c r="C64" s="67" t="e">
        <f>#REF!+#REF!+#REF!</f>
        <v>#REF!</v>
      </c>
      <c r="D64" s="69" t="s">
        <v>117</v>
      </c>
      <c r="E64" s="67" t="e">
        <f>#REF!+#REF!+#REF!</f>
        <v>#REF!</v>
      </c>
      <c r="F64" s="68" t="e">
        <f>#REF!+#REF!+#REF!</f>
        <v>#REF!</v>
      </c>
    </row>
    <row r="65" spans="1:6" ht="15.75" customHeight="1" x14ac:dyDescent="0.25">
      <c r="A65" s="70"/>
      <c r="B65" s="67"/>
      <c r="C65" s="67"/>
      <c r="D65" s="69"/>
      <c r="E65" s="67"/>
      <c r="F65" s="68"/>
    </row>
    <row r="66" spans="1:6" ht="15" customHeight="1" x14ac:dyDescent="0.25">
      <c r="A66" s="70" t="s">
        <v>118</v>
      </c>
      <c r="B66" s="67" t="e">
        <f>#REF!+#REF!+#REF!</f>
        <v>#REF!</v>
      </c>
      <c r="C66" s="67" t="e">
        <f>#REF!+#REF!+#REF!</f>
        <v>#REF!</v>
      </c>
      <c r="D66" s="70" t="s">
        <v>119</v>
      </c>
      <c r="E66" s="67" t="e">
        <f>#REF!+#REF!+#REF!</f>
        <v>#REF!</v>
      </c>
      <c r="F66" s="68" t="e">
        <f>#REF!+#REF!+#REF!</f>
        <v>#REF!</v>
      </c>
    </row>
    <row r="67" spans="1:6" ht="15.75" customHeight="1" x14ac:dyDescent="0.25">
      <c r="A67" s="70"/>
      <c r="B67" s="67"/>
      <c r="C67" s="67"/>
      <c r="D67" s="70"/>
      <c r="E67" s="67"/>
      <c r="F67" s="68"/>
    </row>
    <row r="68" spans="1:6" ht="47.25" x14ac:dyDescent="0.25">
      <c r="A68" s="32" t="s">
        <v>120</v>
      </c>
      <c r="B68" s="37" t="e">
        <f>#REF!+#REF!+#REF!</f>
        <v>#REF!</v>
      </c>
      <c r="C68" s="37" t="e">
        <f>#REF!+#REF!+#REF!</f>
        <v>#REF!</v>
      </c>
      <c r="D68" s="32" t="s">
        <v>121</v>
      </c>
      <c r="E68" s="37" t="e">
        <f>#REF!+#REF!+#REF!</f>
        <v>#REF!</v>
      </c>
      <c r="F68" s="42" t="e">
        <f>#REF!+#REF!+#REF!</f>
        <v>#REF!</v>
      </c>
    </row>
    <row r="69" spans="1:6" ht="31.5" x14ac:dyDescent="0.25">
      <c r="A69" s="29" t="s">
        <v>122</v>
      </c>
      <c r="B69" s="37" t="e">
        <f>#REF!+#REF!+#REF!</f>
        <v>#REF!</v>
      </c>
      <c r="C69" s="37" t="e">
        <f>#REF!+#REF!+#REF!</f>
        <v>#REF!</v>
      </c>
      <c r="D69" s="30" t="s">
        <v>123</v>
      </c>
      <c r="E69" s="36" t="e">
        <f>SUM(E58:E68)</f>
        <v>#REF!</v>
      </c>
      <c r="F69" s="41" t="e">
        <f>SUM(F58:F68)</f>
        <v>#REF!</v>
      </c>
    </row>
    <row r="70" spans="1:6" ht="15.75" x14ac:dyDescent="0.25">
      <c r="A70" s="30" t="s">
        <v>124</v>
      </c>
      <c r="B70" s="36" t="e">
        <f>SUM(B63:B69)</f>
        <v>#REF!</v>
      </c>
      <c r="C70" s="36" t="e">
        <f>SUM(C63:C69)</f>
        <v>#REF!</v>
      </c>
      <c r="D70" s="30"/>
      <c r="E70" s="35"/>
      <c r="F70" s="40"/>
    </row>
    <row r="71" spans="1:6" ht="15.75" x14ac:dyDescent="0.25">
      <c r="A71" s="30" t="s">
        <v>125</v>
      </c>
      <c r="B71" s="72" t="e">
        <f>B18+B24+B31+B49+B56+B62+B70</f>
        <v>#REF!</v>
      </c>
      <c r="C71" s="72" t="e">
        <f>C18+C24+C31+C49+C56+C62+C70</f>
        <v>#REF!</v>
      </c>
      <c r="D71" s="30" t="s">
        <v>127</v>
      </c>
      <c r="E71" s="72" t="e">
        <f>E8+E9+E15+E24+E43+E52+E57+E69</f>
        <v>#REF!</v>
      </c>
      <c r="F71" s="74" t="e">
        <f>F8+F9+F15+F24+F43+F52+F57+F69</f>
        <v>#REF!</v>
      </c>
    </row>
    <row r="72" spans="1:6" ht="16.5" thickBot="1" x14ac:dyDescent="0.3">
      <c r="A72" s="33" t="s">
        <v>126</v>
      </c>
      <c r="B72" s="73"/>
      <c r="C72" s="73"/>
      <c r="D72" s="33" t="s">
        <v>128</v>
      </c>
      <c r="E72" s="73"/>
      <c r="F72" s="75"/>
    </row>
    <row r="73" spans="1:6" ht="15.75" thickBot="1" x14ac:dyDescent="0.3"/>
    <row r="74" spans="1:6" ht="15.75" x14ac:dyDescent="0.25">
      <c r="A74" s="15" t="s">
        <v>129</v>
      </c>
      <c r="B74" s="25"/>
      <c r="C74" s="26"/>
      <c r="D74" s="23" t="s">
        <v>134</v>
      </c>
      <c r="E74" s="16"/>
      <c r="F74" s="17"/>
    </row>
    <row r="75" spans="1:6" ht="48" thickBot="1" x14ac:dyDescent="0.3">
      <c r="A75" s="27" t="s">
        <v>136</v>
      </c>
      <c r="B75" s="21">
        <v>174877</v>
      </c>
      <c r="C75" s="22">
        <v>174877</v>
      </c>
      <c r="D75" s="24" t="s">
        <v>135</v>
      </c>
      <c r="E75" s="21">
        <v>127291</v>
      </c>
      <c r="F75" s="22">
        <v>126199</v>
      </c>
    </row>
    <row r="76" spans="1:6" ht="15.75" thickBot="1" x14ac:dyDescent="0.3"/>
    <row r="77" spans="1:6" ht="15.75" x14ac:dyDescent="0.25">
      <c r="A77" s="15" t="s">
        <v>129</v>
      </c>
      <c r="B77" s="16"/>
      <c r="C77" s="17"/>
    </row>
    <row r="78" spans="1:6" ht="16.5" thickBot="1" x14ac:dyDescent="0.3">
      <c r="A78" s="18" t="s">
        <v>130</v>
      </c>
      <c r="B78" s="19" t="e">
        <f>#REF!+#REF!</f>
        <v>#REF!</v>
      </c>
      <c r="C78" s="19" t="e">
        <f>#REF!+#REF!</f>
        <v>#REF!</v>
      </c>
    </row>
    <row r="81" spans="1:6" x14ac:dyDescent="0.25">
      <c r="B81" s="12" t="e">
        <f>B71+B75+B78</f>
        <v>#REF!</v>
      </c>
      <c r="C81" s="12" t="e">
        <f>C71+C75+C78</f>
        <v>#REF!</v>
      </c>
      <c r="E81" s="12" t="e">
        <f>E71+E75</f>
        <v>#REF!</v>
      </c>
      <c r="F81" s="12" t="e">
        <f>F71+F75</f>
        <v>#REF!</v>
      </c>
    </row>
    <row r="84" spans="1:6" ht="18.75" x14ac:dyDescent="0.3">
      <c r="A84" s="66" t="s">
        <v>133</v>
      </c>
      <c r="B84" s="66"/>
      <c r="C84" s="66"/>
      <c r="D84" s="66"/>
      <c r="E84" s="66"/>
      <c r="F84" s="66"/>
    </row>
    <row r="85" spans="1:6" ht="15.75" thickBot="1" x14ac:dyDescent="0.3">
      <c r="E85" s="60" t="s">
        <v>137</v>
      </c>
      <c r="F85" s="60"/>
    </row>
    <row r="86" spans="1:6" ht="16.5" thickBot="1" x14ac:dyDescent="0.3">
      <c r="A86" s="61" t="s">
        <v>0</v>
      </c>
      <c r="B86" s="62"/>
      <c r="C86" s="63"/>
      <c r="D86" s="61" t="s">
        <v>1</v>
      </c>
      <c r="E86" s="62"/>
      <c r="F86" s="63"/>
    </row>
    <row r="87" spans="1:6" ht="15.75" x14ac:dyDescent="0.25">
      <c r="A87" s="64" t="s">
        <v>2</v>
      </c>
      <c r="B87" s="8" t="s">
        <v>3</v>
      </c>
      <c r="C87" s="8" t="s">
        <v>3</v>
      </c>
      <c r="D87" s="64" t="s">
        <v>2</v>
      </c>
      <c r="E87" s="8" t="s">
        <v>3</v>
      </c>
      <c r="F87" s="8" t="s">
        <v>3</v>
      </c>
    </row>
    <row r="88" spans="1:6" ht="16.5" thickBot="1" x14ac:dyDescent="0.3">
      <c r="A88" s="65"/>
      <c r="B88" s="9" t="s">
        <v>4</v>
      </c>
      <c r="C88" s="9" t="s">
        <v>5</v>
      </c>
      <c r="D88" s="65"/>
      <c r="E88" s="9" t="s">
        <v>4</v>
      </c>
      <c r="F88" s="9" t="s">
        <v>5</v>
      </c>
    </row>
    <row r="89" spans="1:6" ht="32.25" thickBot="1" x14ac:dyDescent="0.3">
      <c r="A89" s="43" t="s">
        <v>6</v>
      </c>
      <c r="B89" s="10">
        <v>53712</v>
      </c>
      <c r="C89" s="10">
        <v>54712</v>
      </c>
      <c r="D89" s="1" t="s">
        <v>7</v>
      </c>
      <c r="E89" s="10">
        <v>11530</v>
      </c>
      <c r="F89" s="10">
        <v>11572</v>
      </c>
    </row>
    <row r="90" spans="1:6" ht="32.25" thickBot="1" x14ac:dyDescent="0.3">
      <c r="A90" s="43" t="s">
        <v>8</v>
      </c>
      <c r="B90" s="10">
        <v>43510</v>
      </c>
      <c r="C90" s="10">
        <v>44830</v>
      </c>
      <c r="D90" s="1" t="s">
        <v>9</v>
      </c>
      <c r="E90" s="10">
        <v>10874</v>
      </c>
      <c r="F90" s="10">
        <v>10642</v>
      </c>
    </row>
    <row r="91" spans="1:6" ht="48" thickBot="1" x14ac:dyDescent="0.3">
      <c r="A91" s="43" t="s">
        <v>10</v>
      </c>
      <c r="B91" s="10">
        <v>32737</v>
      </c>
      <c r="C91" s="10">
        <v>32145</v>
      </c>
      <c r="D91" s="2" t="s">
        <v>11</v>
      </c>
      <c r="E91" s="11">
        <f>SUM(E89:E90)</f>
        <v>22404</v>
      </c>
      <c r="F91" s="11">
        <f>SUM(F89:F90)</f>
        <v>22214</v>
      </c>
    </row>
    <row r="92" spans="1:6" ht="48" thickBot="1" x14ac:dyDescent="0.3">
      <c r="A92" s="43" t="s">
        <v>12</v>
      </c>
      <c r="B92" s="10">
        <v>2964</v>
      </c>
      <c r="C92" s="10">
        <v>3197</v>
      </c>
      <c r="D92" s="2" t="s">
        <v>13</v>
      </c>
      <c r="E92" s="11">
        <v>5530</v>
      </c>
      <c r="F92" s="11">
        <v>5312</v>
      </c>
    </row>
    <row r="93" spans="1:6" ht="32.25" thickBot="1" x14ac:dyDescent="0.3">
      <c r="A93" s="43" t="s">
        <v>14</v>
      </c>
      <c r="B93" s="10">
        <v>0</v>
      </c>
      <c r="C93" s="10">
        <v>4501</v>
      </c>
      <c r="D93" s="1" t="s">
        <v>15</v>
      </c>
      <c r="E93" s="10">
        <v>4500</v>
      </c>
      <c r="F93" s="10">
        <v>1810</v>
      </c>
    </row>
    <row r="94" spans="1:6" ht="32.25" thickBot="1" x14ac:dyDescent="0.3">
      <c r="A94" s="43" t="s">
        <v>16</v>
      </c>
      <c r="B94" s="10">
        <v>0</v>
      </c>
      <c r="C94" s="10">
        <v>285</v>
      </c>
      <c r="D94" s="1" t="s">
        <v>17</v>
      </c>
      <c r="E94" s="10">
        <v>400</v>
      </c>
      <c r="F94" s="10">
        <v>1976</v>
      </c>
    </row>
    <row r="95" spans="1:6" ht="16.5" thickBot="1" x14ac:dyDescent="0.3">
      <c r="A95" s="3" t="s">
        <v>18</v>
      </c>
      <c r="B95" s="11">
        <f>SUM(B89:B94)</f>
        <v>132923</v>
      </c>
      <c r="C95" s="11">
        <f>SUM(C89:C94)</f>
        <v>139670</v>
      </c>
      <c r="D95" s="1" t="s">
        <v>19</v>
      </c>
      <c r="E95" s="10">
        <v>21700</v>
      </c>
      <c r="F95" s="10">
        <v>20147</v>
      </c>
    </row>
    <row r="96" spans="1:6" ht="32.25" thickBot="1" x14ac:dyDescent="0.3">
      <c r="A96" s="43" t="s">
        <v>20</v>
      </c>
      <c r="B96" s="10">
        <v>0</v>
      </c>
      <c r="C96" s="10">
        <v>0</v>
      </c>
      <c r="D96" s="1" t="s">
        <v>21</v>
      </c>
      <c r="E96" s="10">
        <v>0</v>
      </c>
      <c r="F96" s="10">
        <v>1405</v>
      </c>
    </row>
    <row r="97" spans="1:6" ht="48" thickBot="1" x14ac:dyDescent="0.3">
      <c r="A97" s="43" t="s">
        <v>22</v>
      </c>
      <c r="B97" s="10">
        <v>0</v>
      </c>
      <c r="C97" s="10">
        <v>0</v>
      </c>
      <c r="D97" s="1" t="s">
        <v>23</v>
      </c>
      <c r="E97" s="10">
        <v>12341</v>
      </c>
      <c r="F97" s="10">
        <v>10511</v>
      </c>
    </row>
    <row r="98" spans="1:6" ht="32.25" thickBot="1" x14ac:dyDescent="0.3">
      <c r="A98" s="43" t="s">
        <v>24</v>
      </c>
      <c r="B98" s="10">
        <v>0</v>
      </c>
      <c r="C98" s="10">
        <v>0</v>
      </c>
      <c r="D98" s="2" t="s">
        <v>25</v>
      </c>
      <c r="E98" s="11">
        <f>SUM(E93:E97)</f>
        <v>38941</v>
      </c>
      <c r="F98" s="11">
        <f>SUM(F93:F97)</f>
        <v>35849</v>
      </c>
    </row>
    <row r="99" spans="1:6" ht="32.25" thickBot="1" x14ac:dyDescent="0.3">
      <c r="A99" s="43" t="s">
        <v>26</v>
      </c>
      <c r="B99" s="10">
        <v>0</v>
      </c>
      <c r="C99" s="10">
        <v>0</v>
      </c>
      <c r="D99" s="1" t="s">
        <v>27</v>
      </c>
      <c r="E99" s="10">
        <v>0</v>
      </c>
      <c r="F99" s="10">
        <v>0</v>
      </c>
    </row>
    <row r="100" spans="1:6" ht="32.25" thickBot="1" x14ac:dyDescent="0.3">
      <c r="A100" s="43" t="s">
        <v>28</v>
      </c>
      <c r="B100" s="10">
        <v>10900</v>
      </c>
      <c r="C100" s="10">
        <v>15070</v>
      </c>
      <c r="D100" s="1" t="s">
        <v>29</v>
      </c>
      <c r="E100" s="10">
        <v>0</v>
      </c>
      <c r="F100" s="10">
        <v>574</v>
      </c>
    </row>
    <row r="101" spans="1:6" ht="32.25" thickBot="1" x14ac:dyDescent="0.3">
      <c r="A101" s="3" t="s">
        <v>30</v>
      </c>
      <c r="B101" s="11">
        <f>SUM(B95:B100)</f>
        <v>143823</v>
      </c>
      <c r="C101" s="11">
        <f>SUM(C95:C100)</f>
        <v>154740</v>
      </c>
      <c r="D101" s="1" t="s">
        <v>31</v>
      </c>
      <c r="E101" s="10">
        <v>0</v>
      </c>
      <c r="F101" s="10">
        <v>0</v>
      </c>
    </row>
    <row r="102" spans="1:6" ht="63.75" thickBot="1" x14ac:dyDescent="0.3">
      <c r="A102" s="43" t="s">
        <v>32</v>
      </c>
      <c r="B102" s="10">
        <v>0</v>
      </c>
      <c r="C102" s="10">
        <v>0</v>
      </c>
      <c r="D102" s="1" t="s">
        <v>33</v>
      </c>
      <c r="E102" s="10">
        <v>800</v>
      </c>
      <c r="F102" s="10">
        <v>145</v>
      </c>
    </row>
    <row r="103" spans="1:6" ht="48" thickBot="1" x14ac:dyDescent="0.3">
      <c r="A103" s="43" t="s">
        <v>34</v>
      </c>
      <c r="B103" s="10">
        <v>0</v>
      </c>
      <c r="C103" s="10">
        <v>0</v>
      </c>
      <c r="D103" s="1" t="s">
        <v>35</v>
      </c>
      <c r="E103" s="10">
        <v>0</v>
      </c>
      <c r="F103" s="10">
        <v>0</v>
      </c>
    </row>
    <row r="104" spans="1:6" ht="32.25" thickBot="1" x14ac:dyDescent="0.3">
      <c r="A104" s="43" t="s">
        <v>36</v>
      </c>
      <c r="B104" s="10">
        <v>0</v>
      </c>
      <c r="C104" s="10">
        <v>0</v>
      </c>
      <c r="D104" s="1" t="s">
        <v>37</v>
      </c>
      <c r="E104" s="10">
        <v>3000</v>
      </c>
      <c r="F104" s="10">
        <v>3217</v>
      </c>
    </row>
    <row r="105" spans="1:6" ht="48" thickBot="1" x14ac:dyDescent="0.3">
      <c r="A105" s="43" t="s">
        <v>38</v>
      </c>
      <c r="B105" s="10">
        <v>0</v>
      </c>
      <c r="C105" s="10">
        <v>0</v>
      </c>
      <c r="D105" s="1" t="s">
        <v>39</v>
      </c>
      <c r="E105" s="10">
        <v>310</v>
      </c>
      <c r="F105" s="10">
        <v>78</v>
      </c>
    </row>
    <row r="106" spans="1:6" ht="32.25" thickBot="1" x14ac:dyDescent="0.3">
      <c r="A106" s="43" t="s">
        <v>40</v>
      </c>
      <c r="B106" s="10">
        <v>0</v>
      </c>
      <c r="C106" s="10">
        <v>0</v>
      </c>
      <c r="D106" s="1" t="s">
        <v>41</v>
      </c>
      <c r="E106" s="10">
        <v>10600</v>
      </c>
      <c r="F106" s="10">
        <v>6965</v>
      </c>
    </row>
    <row r="107" spans="1:6" ht="32.25" thickBot="1" x14ac:dyDescent="0.3">
      <c r="A107" s="3" t="s">
        <v>42</v>
      </c>
      <c r="B107" s="10">
        <f>SUM(B102:B106)</f>
        <v>0</v>
      </c>
      <c r="C107" s="10">
        <f>SUM(C102:C106)</f>
        <v>0</v>
      </c>
      <c r="D107" s="2" t="s">
        <v>43</v>
      </c>
      <c r="E107" s="11">
        <f>SUM(E99:E106)</f>
        <v>14710</v>
      </c>
      <c r="F107" s="11">
        <f>SUM(F99:F106)</f>
        <v>10979</v>
      </c>
    </row>
    <row r="108" spans="1:6" ht="32.25" thickBot="1" x14ac:dyDescent="0.3">
      <c r="A108" s="43" t="s">
        <v>44</v>
      </c>
      <c r="B108" s="10">
        <v>0</v>
      </c>
      <c r="C108" s="10">
        <v>0</v>
      </c>
      <c r="D108" s="1" t="s">
        <v>45</v>
      </c>
      <c r="E108" s="10">
        <v>0</v>
      </c>
      <c r="F108" s="10">
        <v>0</v>
      </c>
    </row>
    <row r="109" spans="1:6" ht="63.75" thickBot="1" x14ac:dyDescent="0.3">
      <c r="A109" s="43" t="s">
        <v>46</v>
      </c>
      <c r="B109" s="10">
        <v>0</v>
      </c>
      <c r="C109" s="10">
        <v>0</v>
      </c>
      <c r="D109" s="1" t="s">
        <v>47</v>
      </c>
      <c r="E109" s="10">
        <v>9776</v>
      </c>
      <c r="F109" s="10">
        <v>10</v>
      </c>
    </row>
    <row r="110" spans="1:6" ht="48" thickBot="1" x14ac:dyDescent="0.3">
      <c r="A110" s="43" t="s">
        <v>48</v>
      </c>
      <c r="B110" s="10">
        <v>0</v>
      </c>
      <c r="C110" s="10">
        <v>0</v>
      </c>
      <c r="D110" s="1" t="s">
        <v>49</v>
      </c>
      <c r="E110" s="10">
        <v>0</v>
      </c>
      <c r="F110" s="10">
        <v>0</v>
      </c>
    </row>
    <row r="111" spans="1:6" ht="32.25" thickBot="1" x14ac:dyDescent="0.3">
      <c r="A111" s="43" t="s">
        <v>50</v>
      </c>
      <c r="B111" s="10">
        <v>88000</v>
      </c>
      <c r="C111" s="10">
        <v>98079</v>
      </c>
      <c r="D111" s="1" t="s">
        <v>51</v>
      </c>
      <c r="E111" s="10">
        <v>0</v>
      </c>
      <c r="F111" s="10">
        <v>0</v>
      </c>
    </row>
    <row r="112" spans="1:6" ht="32.25" thickBot="1" x14ac:dyDescent="0.3">
      <c r="A112" s="43" t="s">
        <v>52</v>
      </c>
      <c r="B112" s="10">
        <v>48000</v>
      </c>
      <c r="C112" s="10">
        <v>138683</v>
      </c>
      <c r="D112" s="2" t="s">
        <v>53</v>
      </c>
      <c r="E112" s="11">
        <f>SUM(E108:E111)</f>
        <v>9776</v>
      </c>
      <c r="F112" s="11">
        <f>SUM(F108:F111)</f>
        <v>10</v>
      </c>
    </row>
    <row r="113" spans="1:6" ht="79.5" thickBot="1" x14ac:dyDescent="0.3">
      <c r="A113" s="43" t="s">
        <v>54</v>
      </c>
      <c r="B113" s="10">
        <v>0</v>
      </c>
      <c r="C113" s="10">
        <v>360</v>
      </c>
      <c r="D113" s="1" t="s">
        <v>55</v>
      </c>
      <c r="E113" s="10">
        <v>0</v>
      </c>
      <c r="F113" s="10">
        <v>0</v>
      </c>
    </row>
    <row r="114" spans="1:6" ht="63.75" thickBot="1" x14ac:dyDescent="0.3">
      <c r="A114" s="3" t="s">
        <v>56</v>
      </c>
      <c r="B114" s="11">
        <f>SUM(B108:B113)</f>
        <v>136000</v>
      </c>
      <c r="C114" s="11">
        <f>SUM(C108:C113)</f>
        <v>237122</v>
      </c>
      <c r="D114" s="1" t="s">
        <v>57</v>
      </c>
      <c r="E114" s="10">
        <v>0</v>
      </c>
      <c r="F114" s="10">
        <v>0</v>
      </c>
    </row>
    <row r="115" spans="1:6" ht="63.75" thickBot="1" x14ac:dyDescent="0.3">
      <c r="A115" s="43" t="s">
        <v>58</v>
      </c>
      <c r="B115" s="10">
        <v>0</v>
      </c>
      <c r="C115" s="10">
        <v>0</v>
      </c>
      <c r="D115" s="1" t="s">
        <v>59</v>
      </c>
      <c r="E115" s="10">
        <v>0</v>
      </c>
      <c r="F115" s="10">
        <v>0</v>
      </c>
    </row>
    <row r="116" spans="1:6" ht="48" thickBot="1" x14ac:dyDescent="0.3">
      <c r="A116" s="43" t="s">
        <v>60</v>
      </c>
      <c r="B116" s="10">
        <v>700</v>
      </c>
      <c r="C116" s="10">
        <v>0</v>
      </c>
      <c r="D116" s="1" t="s">
        <v>61</v>
      </c>
      <c r="E116" s="10">
        <v>0</v>
      </c>
      <c r="F116" s="10">
        <v>1101</v>
      </c>
    </row>
    <row r="117" spans="1:6" ht="79.5" thickBot="1" x14ac:dyDescent="0.3">
      <c r="A117" s="43" t="s">
        <v>62</v>
      </c>
      <c r="B117" s="10">
        <v>1200</v>
      </c>
      <c r="C117" s="10">
        <v>2418</v>
      </c>
      <c r="D117" s="1" t="s">
        <v>63</v>
      </c>
      <c r="E117" s="10">
        <v>0</v>
      </c>
      <c r="F117" s="10">
        <v>0</v>
      </c>
    </row>
    <row r="118" spans="1:6" x14ac:dyDescent="0.25">
      <c r="A118" s="56" t="s">
        <v>64</v>
      </c>
      <c r="B118" s="52">
        <v>0</v>
      </c>
      <c r="C118" s="52">
        <v>329</v>
      </c>
      <c r="D118" s="56" t="s">
        <v>65</v>
      </c>
      <c r="E118" s="52">
        <v>0</v>
      </c>
      <c r="F118" s="52">
        <v>120</v>
      </c>
    </row>
    <row r="119" spans="1:6" x14ac:dyDescent="0.25">
      <c r="A119" s="59"/>
      <c r="B119" s="58"/>
      <c r="C119" s="58"/>
      <c r="D119" s="59"/>
      <c r="E119" s="58"/>
      <c r="F119" s="58"/>
    </row>
    <row r="120" spans="1:6" ht="15.75" thickBot="1" x14ac:dyDescent="0.3">
      <c r="A120" s="57"/>
      <c r="B120" s="53"/>
      <c r="C120" s="53"/>
      <c r="D120" s="57"/>
      <c r="E120" s="53"/>
      <c r="F120" s="53"/>
    </row>
    <row r="121" spans="1:6" ht="32.25" thickBot="1" x14ac:dyDescent="0.3">
      <c r="A121" s="43" t="s">
        <v>66</v>
      </c>
      <c r="B121" s="10">
        <v>0</v>
      </c>
      <c r="C121" s="10">
        <v>0</v>
      </c>
      <c r="D121" s="1" t="s">
        <v>67</v>
      </c>
      <c r="E121" s="10">
        <v>0</v>
      </c>
      <c r="F121" s="10">
        <v>0</v>
      </c>
    </row>
    <row r="122" spans="1:6" ht="16.5" thickBot="1" x14ac:dyDescent="0.3">
      <c r="A122" s="4" t="s">
        <v>68</v>
      </c>
      <c r="B122" s="10">
        <v>0</v>
      </c>
      <c r="C122" s="10">
        <v>395</v>
      </c>
      <c r="D122" s="1" t="s">
        <v>69</v>
      </c>
      <c r="E122" s="10">
        <v>0</v>
      </c>
      <c r="F122" s="10">
        <v>0</v>
      </c>
    </row>
    <row r="123" spans="1:6" ht="48" thickBot="1" x14ac:dyDescent="0.3">
      <c r="A123" s="43" t="s">
        <v>70</v>
      </c>
      <c r="B123" s="10">
        <v>0</v>
      </c>
      <c r="C123" s="10">
        <v>0</v>
      </c>
      <c r="D123" s="5" t="s">
        <v>71</v>
      </c>
      <c r="E123" s="10">
        <v>0</v>
      </c>
      <c r="F123" s="10">
        <v>0</v>
      </c>
    </row>
    <row r="124" spans="1:6" ht="48" thickBot="1" x14ac:dyDescent="0.3">
      <c r="A124" s="43" t="s">
        <v>72</v>
      </c>
      <c r="B124" s="10">
        <v>0</v>
      </c>
      <c r="C124" s="10">
        <v>0</v>
      </c>
      <c r="D124" s="5" t="s">
        <v>73</v>
      </c>
      <c r="E124" s="10">
        <v>4600</v>
      </c>
      <c r="F124" s="10">
        <v>6577</v>
      </c>
    </row>
    <row r="125" spans="1:6" ht="32.25" thickBot="1" x14ac:dyDescent="0.3">
      <c r="A125" s="43" t="s">
        <v>74</v>
      </c>
      <c r="B125" s="10">
        <v>0</v>
      </c>
      <c r="C125" s="10">
        <v>0</v>
      </c>
      <c r="D125" s="1" t="s">
        <v>75</v>
      </c>
      <c r="E125" s="10">
        <v>149848</v>
      </c>
      <c r="F125" s="10">
        <v>268371</v>
      </c>
    </row>
    <row r="126" spans="1:6" ht="32.25" thickBot="1" x14ac:dyDescent="0.3">
      <c r="A126" s="4" t="s">
        <v>76</v>
      </c>
      <c r="B126" s="10">
        <v>0</v>
      </c>
      <c r="C126" s="10">
        <v>0</v>
      </c>
      <c r="D126" s="2" t="s">
        <v>77</v>
      </c>
      <c r="E126" s="11">
        <f>SUM(E112:E125)</f>
        <v>164224</v>
      </c>
      <c r="F126" s="11">
        <f>SUM(F112:F125)</f>
        <v>276179</v>
      </c>
    </row>
    <row r="127" spans="1:6" ht="32.25" thickBot="1" x14ac:dyDescent="0.3">
      <c r="A127" s="4" t="s">
        <v>78</v>
      </c>
      <c r="B127" s="10">
        <v>0</v>
      </c>
      <c r="C127" s="10">
        <v>0</v>
      </c>
      <c r="D127" s="1" t="s">
        <v>79</v>
      </c>
      <c r="E127" s="10">
        <v>0</v>
      </c>
      <c r="F127" s="10">
        <v>0</v>
      </c>
    </row>
    <row r="128" spans="1:6" ht="32.25" thickBot="1" x14ac:dyDescent="0.3">
      <c r="A128" s="43" t="s">
        <v>80</v>
      </c>
      <c r="B128" s="10">
        <v>0</v>
      </c>
      <c r="C128" s="10">
        <v>0</v>
      </c>
      <c r="D128" s="1" t="s">
        <v>81</v>
      </c>
      <c r="E128" s="10">
        <v>0</v>
      </c>
      <c r="F128" s="10">
        <v>0</v>
      </c>
    </row>
    <row r="129" spans="1:6" ht="32.25" thickBot="1" x14ac:dyDescent="0.3">
      <c r="A129" s="43" t="s">
        <v>82</v>
      </c>
      <c r="B129" s="10">
        <v>0</v>
      </c>
      <c r="C129" s="10">
        <v>0</v>
      </c>
      <c r="D129" s="1" t="s">
        <v>83</v>
      </c>
      <c r="E129" s="10">
        <v>0</v>
      </c>
      <c r="F129" s="10">
        <v>231</v>
      </c>
    </row>
    <row r="130" spans="1:6" ht="32.25" thickBot="1" x14ac:dyDescent="0.3">
      <c r="A130" s="44" t="s">
        <v>84</v>
      </c>
      <c r="B130" s="10">
        <v>0</v>
      </c>
      <c r="C130" s="10"/>
      <c r="D130" s="1" t="s">
        <v>85</v>
      </c>
      <c r="E130" s="10">
        <v>2000</v>
      </c>
      <c r="F130" s="10">
        <v>5759</v>
      </c>
    </row>
    <row r="131" spans="1:6" ht="32.25" thickBot="1" x14ac:dyDescent="0.3">
      <c r="A131" s="44" t="s">
        <v>86</v>
      </c>
      <c r="B131" s="10">
        <v>0</v>
      </c>
      <c r="C131" s="10">
        <v>0</v>
      </c>
      <c r="D131" s="1" t="s">
        <v>87</v>
      </c>
      <c r="E131" s="10">
        <v>0</v>
      </c>
      <c r="F131" s="10">
        <v>0</v>
      </c>
    </row>
    <row r="132" spans="1:6" ht="48" thickBot="1" x14ac:dyDescent="0.3">
      <c r="A132" s="3" t="s">
        <v>88</v>
      </c>
      <c r="B132" s="11">
        <f>SUM(B115:B131)</f>
        <v>1900</v>
      </c>
      <c r="C132" s="11">
        <f>SUM(C115:C131)</f>
        <v>3142</v>
      </c>
      <c r="D132" s="1" t="s">
        <v>89</v>
      </c>
      <c r="E132" s="10">
        <v>0</v>
      </c>
      <c r="F132" s="10">
        <v>0</v>
      </c>
    </row>
    <row r="133" spans="1:6" x14ac:dyDescent="0.25">
      <c r="A133" s="56" t="s">
        <v>90</v>
      </c>
      <c r="B133" s="52">
        <v>0</v>
      </c>
      <c r="C133" s="52">
        <v>0</v>
      </c>
      <c r="D133" s="56" t="s">
        <v>91</v>
      </c>
      <c r="E133" s="52">
        <v>0</v>
      </c>
      <c r="F133" s="52">
        <v>1569</v>
      </c>
    </row>
    <row r="134" spans="1:6" ht="15.75" thickBot="1" x14ac:dyDescent="0.3">
      <c r="A134" s="57"/>
      <c r="B134" s="53"/>
      <c r="C134" s="53"/>
      <c r="D134" s="57"/>
      <c r="E134" s="53"/>
      <c r="F134" s="53"/>
    </row>
    <row r="135" spans="1:6" ht="16.5" thickBot="1" x14ac:dyDescent="0.3">
      <c r="A135" s="43" t="s">
        <v>92</v>
      </c>
      <c r="B135" s="10">
        <v>0</v>
      </c>
      <c r="C135" s="10">
        <v>555</v>
      </c>
      <c r="D135" s="2" t="s">
        <v>93</v>
      </c>
      <c r="E135" s="11">
        <f>SUM(E127:E134)</f>
        <v>2000</v>
      </c>
      <c r="F135" s="11">
        <f>SUM(F127:F134)</f>
        <v>7559</v>
      </c>
    </row>
    <row r="136" spans="1:6" ht="16.5" thickBot="1" x14ac:dyDescent="0.3">
      <c r="A136" s="43" t="s">
        <v>94</v>
      </c>
      <c r="B136" s="10"/>
      <c r="C136" s="10">
        <v>0</v>
      </c>
      <c r="D136" s="1" t="s">
        <v>95</v>
      </c>
      <c r="E136" s="10">
        <v>81500</v>
      </c>
      <c r="F136" s="10">
        <v>67831</v>
      </c>
    </row>
    <row r="137" spans="1:6" ht="32.25" thickBot="1" x14ac:dyDescent="0.3">
      <c r="A137" s="43" t="s">
        <v>96</v>
      </c>
      <c r="B137" s="10">
        <v>0</v>
      </c>
      <c r="C137" s="10">
        <v>0</v>
      </c>
      <c r="D137" s="1" t="s">
        <v>97</v>
      </c>
      <c r="E137" s="10">
        <v>0</v>
      </c>
      <c r="F137" s="10">
        <v>0</v>
      </c>
    </row>
    <row r="138" spans="1:6" ht="32.25" thickBot="1" x14ac:dyDescent="0.3">
      <c r="A138" s="43" t="s">
        <v>98</v>
      </c>
      <c r="B138" s="10">
        <v>0</v>
      </c>
      <c r="C138" s="10">
        <v>0</v>
      </c>
      <c r="D138" s="1" t="s">
        <v>99</v>
      </c>
      <c r="E138" s="10">
        <v>0</v>
      </c>
      <c r="F138" s="10">
        <v>0</v>
      </c>
    </row>
    <row r="139" spans="1:6" ht="48" thickBot="1" x14ac:dyDescent="0.3">
      <c r="A139" s="3" t="s">
        <v>100</v>
      </c>
      <c r="B139" s="11">
        <f>SUM(B133:B138)</f>
        <v>0</v>
      </c>
      <c r="C139" s="11">
        <f>SUM(C133:C138)</f>
        <v>555</v>
      </c>
      <c r="D139" s="1" t="s">
        <v>101</v>
      </c>
      <c r="E139" s="10">
        <v>0</v>
      </c>
      <c r="F139" s="10">
        <v>18314</v>
      </c>
    </row>
    <row r="140" spans="1:6" ht="48" thickBot="1" x14ac:dyDescent="0.3">
      <c r="A140" s="43" t="s">
        <v>102</v>
      </c>
      <c r="B140" s="10">
        <v>0</v>
      </c>
      <c r="C140" s="10">
        <v>0</v>
      </c>
      <c r="D140" s="2" t="s">
        <v>103</v>
      </c>
      <c r="E140" s="11">
        <f>SUM(E136:E139)</f>
        <v>81500</v>
      </c>
      <c r="F140" s="11">
        <f>SUM(F136:F139)</f>
        <v>86145</v>
      </c>
    </row>
    <row r="141" spans="1:6" ht="79.5" thickBot="1" x14ac:dyDescent="0.3">
      <c r="A141" s="44" t="s">
        <v>104</v>
      </c>
      <c r="B141" s="10">
        <v>0</v>
      </c>
      <c r="C141" s="10">
        <v>0</v>
      </c>
      <c r="D141" s="1" t="s">
        <v>105</v>
      </c>
      <c r="E141" s="10">
        <v>0</v>
      </c>
      <c r="F141" s="10">
        <v>0</v>
      </c>
    </row>
    <row r="142" spans="1:6" ht="63.75" thickBot="1" x14ac:dyDescent="0.3">
      <c r="A142" s="44" t="s">
        <v>106</v>
      </c>
      <c r="B142" s="10">
        <v>0</v>
      </c>
      <c r="C142" s="10">
        <v>0</v>
      </c>
      <c r="D142" s="1" t="s">
        <v>107</v>
      </c>
      <c r="E142" s="10">
        <v>0</v>
      </c>
      <c r="F142" s="10">
        <v>0</v>
      </c>
    </row>
    <row r="143" spans="1:6" ht="63.75" thickBot="1" x14ac:dyDescent="0.3">
      <c r="A143" s="43" t="s">
        <v>108</v>
      </c>
      <c r="B143" s="10">
        <v>0</v>
      </c>
      <c r="C143" s="10">
        <v>0</v>
      </c>
      <c r="D143" s="1" t="s">
        <v>109</v>
      </c>
      <c r="E143" s="10">
        <v>0</v>
      </c>
      <c r="F143" s="10">
        <v>0</v>
      </c>
    </row>
    <row r="144" spans="1:6" ht="48" thickBot="1" x14ac:dyDescent="0.3">
      <c r="A144" s="43" t="s">
        <v>110</v>
      </c>
      <c r="B144" s="10">
        <v>0</v>
      </c>
      <c r="C144" s="10">
        <v>0</v>
      </c>
      <c r="D144" s="1" t="s">
        <v>111</v>
      </c>
      <c r="E144" s="10">
        <v>0</v>
      </c>
      <c r="F144" s="10">
        <v>0</v>
      </c>
    </row>
    <row r="145" spans="1:6" ht="79.5" thickBot="1" x14ac:dyDescent="0.3">
      <c r="A145" s="3" t="s">
        <v>112</v>
      </c>
      <c r="B145" s="11">
        <f>SUM(B140:B144)</f>
        <v>0</v>
      </c>
      <c r="C145" s="11">
        <f>SUM(C140:C144)</f>
        <v>0</v>
      </c>
      <c r="D145" s="1" t="s">
        <v>113</v>
      </c>
      <c r="E145" s="10">
        <v>0</v>
      </c>
      <c r="F145" s="10">
        <v>0</v>
      </c>
    </row>
    <row r="146" spans="1:6" ht="63.75" thickBot="1" x14ac:dyDescent="0.3">
      <c r="A146" s="43" t="s">
        <v>114</v>
      </c>
      <c r="B146" s="10">
        <v>0</v>
      </c>
      <c r="C146" s="10">
        <v>0</v>
      </c>
      <c r="D146" s="1" t="s">
        <v>115</v>
      </c>
      <c r="E146" s="10">
        <v>0</v>
      </c>
      <c r="F146" s="10">
        <v>0</v>
      </c>
    </row>
    <row r="147" spans="1:6" x14ac:dyDescent="0.25">
      <c r="A147" s="54" t="s">
        <v>116</v>
      </c>
      <c r="B147" s="52">
        <v>0</v>
      </c>
      <c r="C147" s="52">
        <v>0</v>
      </c>
      <c r="D147" s="56" t="s">
        <v>117</v>
      </c>
      <c r="E147" s="52">
        <v>0</v>
      </c>
      <c r="F147" s="52">
        <v>0</v>
      </c>
    </row>
    <row r="148" spans="1:6" ht="15.75" thickBot="1" x14ac:dyDescent="0.3">
      <c r="A148" s="55"/>
      <c r="B148" s="53"/>
      <c r="C148" s="53"/>
      <c r="D148" s="57"/>
      <c r="E148" s="53"/>
      <c r="F148" s="53"/>
    </row>
    <row r="149" spans="1:6" x14ac:dyDescent="0.25">
      <c r="A149" s="54" t="s">
        <v>118</v>
      </c>
      <c r="B149" s="52">
        <v>0</v>
      </c>
      <c r="C149" s="52">
        <v>0</v>
      </c>
      <c r="D149" s="54" t="s">
        <v>119</v>
      </c>
      <c r="E149" s="52">
        <v>0</v>
      </c>
      <c r="F149" s="52">
        <v>0</v>
      </c>
    </row>
    <row r="150" spans="1:6" ht="15.75" thickBot="1" x14ac:dyDescent="0.3">
      <c r="A150" s="55"/>
      <c r="B150" s="53"/>
      <c r="C150" s="53"/>
      <c r="D150" s="55"/>
      <c r="E150" s="53"/>
      <c r="F150" s="53"/>
    </row>
    <row r="151" spans="1:6" ht="48" thickBot="1" x14ac:dyDescent="0.3">
      <c r="A151" s="44" t="s">
        <v>120</v>
      </c>
      <c r="B151" s="10">
        <v>0</v>
      </c>
      <c r="C151" s="10">
        <v>0</v>
      </c>
      <c r="D151" s="5" t="s">
        <v>121</v>
      </c>
      <c r="E151" s="10">
        <v>0</v>
      </c>
      <c r="F151" s="10">
        <v>0</v>
      </c>
    </row>
    <row r="152" spans="1:6" ht="32.25" thickBot="1" x14ac:dyDescent="0.3">
      <c r="A152" s="43" t="s">
        <v>122</v>
      </c>
      <c r="B152" s="10">
        <v>0</v>
      </c>
      <c r="C152" s="10">
        <v>0</v>
      </c>
      <c r="D152" s="2" t="s">
        <v>123</v>
      </c>
      <c r="E152" s="11">
        <f>SUM(E141:E151)</f>
        <v>0</v>
      </c>
      <c r="F152" s="11">
        <f>SUM(F141:F151)</f>
        <v>0</v>
      </c>
    </row>
    <row r="153" spans="1:6" ht="16.5" thickBot="1" x14ac:dyDescent="0.3">
      <c r="A153" s="3" t="s">
        <v>124</v>
      </c>
      <c r="B153" s="11">
        <f>SUM(B146:B152)</f>
        <v>0</v>
      </c>
      <c r="C153" s="11">
        <f>SUM(C146:C152)</f>
        <v>0</v>
      </c>
      <c r="D153" s="2"/>
      <c r="E153" s="10"/>
      <c r="F153" s="10"/>
    </row>
    <row r="154" spans="1:6" ht="15.75" x14ac:dyDescent="0.25">
      <c r="A154" s="6" t="s">
        <v>125</v>
      </c>
      <c r="B154" s="50">
        <f>B101+B107+B114+B132+B139+B145+B153</f>
        <v>281723</v>
      </c>
      <c r="C154" s="50">
        <f>C101+C107+C114+C132+C139+C145+C153</f>
        <v>395559</v>
      </c>
      <c r="D154" s="7" t="s">
        <v>127</v>
      </c>
      <c r="E154" s="50">
        <f>E91+E92+E98+E107+E126+E135+E140+E152</f>
        <v>329309</v>
      </c>
      <c r="F154" s="50">
        <f>F91+F92+F98+F107+F126+F135+F140+F152</f>
        <v>444237</v>
      </c>
    </row>
    <row r="155" spans="1:6" ht="16.5" thickBot="1" x14ac:dyDescent="0.3">
      <c r="A155" s="3" t="s">
        <v>126</v>
      </c>
      <c r="B155" s="51"/>
      <c r="C155" s="51"/>
      <c r="D155" s="2" t="s">
        <v>128</v>
      </c>
      <c r="E155" s="51"/>
      <c r="F155" s="51"/>
    </row>
    <row r="156" spans="1:6" ht="15.75" thickBot="1" x14ac:dyDescent="0.3"/>
    <row r="157" spans="1:6" ht="15.75" x14ac:dyDescent="0.25">
      <c r="A157" s="15" t="s">
        <v>129</v>
      </c>
      <c r="B157" s="25"/>
      <c r="C157" s="26"/>
      <c r="D157" s="23" t="s">
        <v>134</v>
      </c>
      <c r="E157" s="16"/>
      <c r="F157" s="17"/>
    </row>
    <row r="158" spans="1:6" ht="48" thickBot="1" x14ac:dyDescent="0.3">
      <c r="A158" s="27" t="s">
        <v>136</v>
      </c>
      <c r="B158" s="21">
        <v>174877</v>
      </c>
      <c r="C158" s="22">
        <v>174877</v>
      </c>
      <c r="D158" s="24" t="s">
        <v>135</v>
      </c>
      <c r="E158" s="21">
        <v>127291</v>
      </c>
      <c r="F158" s="22">
        <v>126199</v>
      </c>
    </row>
    <row r="161" spans="1:6" ht="18.75" x14ac:dyDescent="0.3">
      <c r="A161" s="66" t="s">
        <v>132</v>
      </c>
      <c r="B161" s="66"/>
      <c r="C161" s="66"/>
      <c r="D161" s="66"/>
      <c r="E161" s="66"/>
      <c r="F161" s="66"/>
    </row>
    <row r="162" spans="1:6" ht="15.75" thickBot="1" x14ac:dyDescent="0.3">
      <c r="E162" s="60" t="s">
        <v>137</v>
      </c>
      <c r="F162" s="60"/>
    </row>
    <row r="163" spans="1:6" ht="16.5" thickBot="1" x14ac:dyDescent="0.3">
      <c r="A163" s="61" t="s">
        <v>0</v>
      </c>
      <c r="B163" s="62"/>
      <c r="C163" s="63"/>
      <c r="D163" s="61" t="s">
        <v>1</v>
      </c>
      <c r="E163" s="62"/>
      <c r="F163" s="63"/>
    </row>
    <row r="164" spans="1:6" ht="15.75" x14ac:dyDescent="0.25">
      <c r="A164" s="64" t="s">
        <v>2</v>
      </c>
      <c r="B164" s="8" t="s">
        <v>3</v>
      </c>
      <c r="C164" s="8" t="s">
        <v>3</v>
      </c>
      <c r="D164" s="64" t="s">
        <v>2</v>
      </c>
      <c r="E164" s="8" t="s">
        <v>3</v>
      </c>
      <c r="F164" s="8" t="s">
        <v>3</v>
      </c>
    </row>
    <row r="165" spans="1:6" ht="16.5" thickBot="1" x14ac:dyDescent="0.3">
      <c r="A165" s="65"/>
      <c r="B165" s="9" t="s">
        <v>4</v>
      </c>
      <c r="C165" s="9" t="s">
        <v>5</v>
      </c>
      <c r="D165" s="65"/>
      <c r="E165" s="9" t="s">
        <v>4</v>
      </c>
      <c r="F165" s="9" t="s">
        <v>5</v>
      </c>
    </row>
    <row r="166" spans="1:6" ht="32.25" thickBot="1" x14ac:dyDescent="0.3">
      <c r="A166" s="43" t="s">
        <v>6</v>
      </c>
      <c r="B166" s="10">
        <v>0</v>
      </c>
      <c r="C166" s="10">
        <v>0</v>
      </c>
      <c r="D166" s="1" t="s">
        <v>7</v>
      </c>
      <c r="E166" s="10">
        <v>38865</v>
      </c>
      <c r="F166" s="10">
        <v>35498</v>
      </c>
    </row>
    <row r="167" spans="1:6" ht="32.25" thickBot="1" x14ac:dyDescent="0.3">
      <c r="A167" s="43" t="s">
        <v>8</v>
      </c>
      <c r="B167" s="10">
        <v>0</v>
      </c>
      <c r="C167" s="10">
        <v>0</v>
      </c>
      <c r="D167" s="1" t="s">
        <v>9</v>
      </c>
      <c r="E167" s="10">
        <v>0</v>
      </c>
      <c r="F167" s="10">
        <v>0</v>
      </c>
    </row>
    <row r="168" spans="1:6" ht="48" thickBot="1" x14ac:dyDescent="0.3">
      <c r="A168" s="43" t="s">
        <v>10</v>
      </c>
      <c r="B168" s="10">
        <v>0</v>
      </c>
      <c r="C168" s="10">
        <v>0</v>
      </c>
      <c r="D168" s="2" t="s">
        <v>11</v>
      </c>
      <c r="E168" s="11">
        <v>38865</v>
      </c>
      <c r="F168" s="11">
        <f>SUM(F166:F167)</f>
        <v>35498</v>
      </c>
    </row>
    <row r="169" spans="1:6" ht="48" thickBot="1" x14ac:dyDescent="0.3">
      <c r="A169" s="43" t="s">
        <v>12</v>
      </c>
      <c r="B169" s="10">
        <v>0</v>
      </c>
      <c r="C169" s="10">
        <v>0</v>
      </c>
      <c r="D169" s="2" t="s">
        <v>13</v>
      </c>
      <c r="E169" s="11">
        <v>10207</v>
      </c>
      <c r="F169" s="11">
        <v>10408</v>
      </c>
    </row>
    <row r="170" spans="1:6" ht="32.25" thickBot="1" x14ac:dyDescent="0.3">
      <c r="A170" s="43" t="s">
        <v>14</v>
      </c>
      <c r="B170" s="10">
        <v>0</v>
      </c>
      <c r="C170" s="10">
        <v>0</v>
      </c>
      <c r="D170" s="1" t="s">
        <v>15</v>
      </c>
      <c r="E170" s="10">
        <v>1100</v>
      </c>
      <c r="F170" s="10">
        <v>510</v>
      </c>
    </row>
    <row r="171" spans="1:6" ht="32.25" thickBot="1" x14ac:dyDescent="0.3">
      <c r="A171" s="43" t="s">
        <v>16</v>
      </c>
      <c r="B171" s="10">
        <v>0</v>
      </c>
      <c r="C171" s="10">
        <v>0</v>
      </c>
      <c r="D171" s="1" t="s">
        <v>17</v>
      </c>
      <c r="E171" s="10">
        <v>1000</v>
      </c>
      <c r="F171" s="10">
        <v>217</v>
      </c>
    </row>
    <row r="172" spans="1:6" ht="16.5" thickBot="1" x14ac:dyDescent="0.3">
      <c r="A172" s="3" t="s">
        <v>18</v>
      </c>
      <c r="B172" s="11">
        <f>SUM(B166:B171)</f>
        <v>0</v>
      </c>
      <c r="C172" s="11">
        <f>SUM(C166:C171)</f>
        <v>0</v>
      </c>
      <c r="D172" s="1" t="s">
        <v>19</v>
      </c>
      <c r="E172" s="10">
        <v>1973</v>
      </c>
      <c r="F172" s="10">
        <v>2208</v>
      </c>
    </row>
    <row r="173" spans="1:6" ht="32.25" thickBot="1" x14ac:dyDescent="0.3">
      <c r="A173" s="43" t="s">
        <v>20</v>
      </c>
      <c r="B173" s="10">
        <v>0</v>
      </c>
      <c r="C173" s="10">
        <v>0</v>
      </c>
      <c r="D173" s="1" t="s">
        <v>21</v>
      </c>
      <c r="E173" s="10">
        <v>0</v>
      </c>
      <c r="F173" s="10">
        <v>0</v>
      </c>
    </row>
    <row r="174" spans="1:6" ht="48" thickBot="1" x14ac:dyDescent="0.3">
      <c r="A174" s="43" t="s">
        <v>22</v>
      </c>
      <c r="B174" s="10">
        <v>0</v>
      </c>
      <c r="C174" s="10">
        <v>0</v>
      </c>
      <c r="D174" s="1" t="s">
        <v>23</v>
      </c>
      <c r="E174" s="10">
        <v>1227</v>
      </c>
      <c r="F174" s="10">
        <v>1825</v>
      </c>
    </row>
    <row r="175" spans="1:6" ht="32.25" thickBot="1" x14ac:dyDescent="0.3">
      <c r="A175" s="43" t="s">
        <v>24</v>
      </c>
      <c r="B175" s="10">
        <v>0</v>
      </c>
      <c r="C175" s="10">
        <v>0</v>
      </c>
      <c r="D175" s="2" t="s">
        <v>25</v>
      </c>
      <c r="E175" s="11">
        <f>SUM(E170:E174)</f>
        <v>5300</v>
      </c>
      <c r="F175" s="11">
        <f>SUM(F170:F174)</f>
        <v>4760</v>
      </c>
    </row>
    <row r="176" spans="1:6" ht="32.25" thickBot="1" x14ac:dyDescent="0.3">
      <c r="A176" s="43" t="s">
        <v>26</v>
      </c>
      <c r="B176" s="10">
        <v>0</v>
      </c>
      <c r="C176" s="10">
        <v>0</v>
      </c>
      <c r="D176" s="1" t="s">
        <v>27</v>
      </c>
      <c r="E176" s="10">
        <v>0</v>
      </c>
      <c r="F176" s="10">
        <v>0</v>
      </c>
    </row>
    <row r="177" spans="1:6" ht="32.25" thickBot="1" x14ac:dyDescent="0.3">
      <c r="A177" s="43" t="s">
        <v>28</v>
      </c>
      <c r="B177" s="10">
        <v>0</v>
      </c>
      <c r="C177" s="10">
        <v>0</v>
      </c>
      <c r="D177" s="1" t="s">
        <v>29</v>
      </c>
      <c r="E177" s="10">
        <v>0</v>
      </c>
      <c r="F177" s="10">
        <v>0</v>
      </c>
    </row>
    <row r="178" spans="1:6" ht="32.25" thickBot="1" x14ac:dyDescent="0.3">
      <c r="A178" s="3" t="s">
        <v>30</v>
      </c>
      <c r="B178" s="11">
        <f>SUM(B172:B177)</f>
        <v>0</v>
      </c>
      <c r="C178" s="11">
        <f>SUM(C172:C177)</f>
        <v>0</v>
      </c>
      <c r="D178" s="1" t="s">
        <v>31</v>
      </c>
      <c r="E178" s="10">
        <v>0</v>
      </c>
      <c r="F178" s="10">
        <v>0</v>
      </c>
    </row>
    <row r="179" spans="1:6" ht="63.75" thickBot="1" x14ac:dyDescent="0.3">
      <c r="A179" s="43" t="s">
        <v>32</v>
      </c>
      <c r="B179" s="10">
        <v>0</v>
      </c>
      <c r="C179" s="10">
        <v>0</v>
      </c>
      <c r="D179" s="1" t="s">
        <v>33</v>
      </c>
      <c r="E179" s="10">
        <v>0</v>
      </c>
      <c r="F179" s="10">
        <v>0</v>
      </c>
    </row>
    <row r="180" spans="1:6" ht="48" thickBot="1" x14ac:dyDescent="0.3">
      <c r="A180" s="43" t="s">
        <v>34</v>
      </c>
      <c r="B180" s="10">
        <v>0</v>
      </c>
      <c r="C180" s="10">
        <v>0</v>
      </c>
      <c r="D180" s="1" t="s">
        <v>35</v>
      </c>
      <c r="E180" s="10">
        <v>0</v>
      </c>
      <c r="F180" s="10">
        <v>0</v>
      </c>
    </row>
    <row r="181" spans="1:6" ht="32.25" thickBot="1" x14ac:dyDescent="0.3">
      <c r="A181" s="43" t="s">
        <v>36</v>
      </c>
      <c r="B181" s="10">
        <v>0</v>
      </c>
      <c r="C181" s="10">
        <v>0</v>
      </c>
      <c r="D181" s="1" t="s">
        <v>37</v>
      </c>
      <c r="E181" s="10">
        <v>0</v>
      </c>
      <c r="F181" s="10">
        <v>0</v>
      </c>
    </row>
    <row r="182" spans="1:6" ht="48" thickBot="1" x14ac:dyDescent="0.3">
      <c r="A182" s="43" t="s">
        <v>38</v>
      </c>
      <c r="B182" s="10">
        <v>0</v>
      </c>
      <c r="C182" s="10">
        <v>0</v>
      </c>
      <c r="D182" s="1" t="s">
        <v>39</v>
      </c>
      <c r="E182" s="10">
        <v>0</v>
      </c>
      <c r="F182" s="10">
        <v>0</v>
      </c>
    </row>
    <row r="183" spans="1:6" ht="32.25" thickBot="1" x14ac:dyDescent="0.3">
      <c r="A183" s="43" t="s">
        <v>40</v>
      </c>
      <c r="B183" s="10">
        <v>0</v>
      </c>
      <c r="C183" s="10">
        <v>0</v>
      </c>
      <c r="D183" s="1" t="s">
        <v>41</v>
      </c>
      <c r="E183" s="10">
        <v>0</v>
      </c>
      <c r="F183" s="10">
        <v>0</v>
      </c>
    </row>
    <row r="184" spans="1:6" ht="32.25" thickBot="1" x14ac:dyDescent="0.3">
      <c r="A184" s="3" t="s">
        <v>42</v>
      </c>
      <c r="B184" s="10">
        <f>SUM(B179:B183)</f>
        <v>0</v>
      </c>
      <c r="C184" s="10">
        <f>SUM(C179:C183)</f>
        <v>0</v>
      </c>
      <c r="D184" s="2" t="s">
        <v>43</v>
      </c>
      <c r="E184" s="10">
        <f>SUM(E176:E183)</f>
        <v>0</v>
      </c>
      <c r="F184" s="10">
        <f>SUM(F176:F183)</f>
        <v>0</v>
      </c>
    </row>
    <row r="185" spans="1:6" ht="32.25" thickBot="1" x14ac:dyDescent="0.3">
      <c r="A185" s="43" t="s">
        <v>44</v>
      </c>
      <c r="B185" s="10">
        <v>0</v>
      </c>
      <c r="C185" s="10">
        <v>0</v>
      </c>
      <c r="D185" s="1" t="s">
        <v>45</v>
      </c>
      <c r="E185" s="10">
        <v>0</v>
      </c>
      <c r="F185" s="10">
        <v>0</v>
      </c>
    </row>
    <row r="186" spans="1:6" ht="63.75" thickBot="1" x14ac:dyDescent="0.3">
      <c r="A186" s="43" t="s">
        <v>46</v>
      </c>
      <c r="B186" s="10">
        <v>0</v>
      </c>
      <c r="C186" s="10">
        <v>0</v>
      </c>
      <c r="D186" s="1" t="s">
        <v>47</v>
      </c>
      <c r="E186" s="10">
        <v>0</v>
      </c>
      <c r="F186" s="10">
        <v>0</v>
      </c>
    </row>
    <row r="187" spans="1:6" ht="48" thickBot="1" x14ac:dyDescent="0.3">
      <c r="A187" s="43" t="s">
        <v>48</v>
      </c>
      <c r="B187" s="10">
        <v>0</v>
      </c>
      <c r="C187" s="10">
        <v>0</v>
      </c>
      <c r="D187" s="1" t="s">
        <v>49</v>
      </c>
      <c r="E187" s="10">
        <v>0</v>
      </c>
      <c r="F187" s="10">
        <v>0</v>
      </c>
    </row>
    <row r="188" spans="1:6" ht="32.25" thickBot="1" x14ac:dyDescent="0.3">
      <c r="A188" s="43" t="s">
        <v>50</v>
      </c>
      <c r="B188" s="10">
        <v>0</v>
      </c>
      <c r="C188" s="10">
        <v>0</v>
      </c>
      <c r="D188" s="1" t="s">
        <v>51</v>
      </c>
      <c r="E188" s="10">
        <v>0</v>
      </c>
      <c r="F188" s="10">
        <v>315</v>
      </c>
    </row>
    <row r="189" spans="1:6" ht="32.25" thickBot="1" x14ac:dyDescent="0.3">
      <c r="A189" s="43" t="s">
        <v>52</v>
      </c>
      <c r="B189" s="10">
        <v>0</v>
      </c>
      <c r="C189" s="10">
        <v>0</v>
      </c>
      <c r="D189" s="2" t="s">
        <v>53</v>
      </c>
      <c r="E189" s="11">
        <f>SUM(E185:E188)</f>
        <v>0</v>
      </c>
      <c r="F189" s="11">
        <f>SUM(F185:F188)</f>
        <v>315</v>
      </c>
    </row>
    <row r="190" spans="1:6" ht="79.5" thickBot="1" x14ac:dyDescent="0.3">
      <c r="A190" s="43" t="s">
        <v>54</v>
      </c>
      <c r="B190" s="10">
        <v>0</v>
      </c>
      <c r="C190" s="10">
        <v>0</v>
      </c>
      <c r="D190" s="1" t="s">
        <v>55</v>
      </c>
      <c r="E190" s="10">
        <v>0</v>
      </c>
      <c r="F190" s="10">
        <v>0</v>
      </c>
    </row>
    <row r="191" spans="1:6" ht="63.75" thickBot="1" x14ac:dyDescent="0.3">
      <c r="A191" s="3" t="s">
        <v>56</v>
      </c>
      <c r="B191" s="11">
        <f>SUM(B185:B190)</f>
        <v>0</v>
      </c>
      <c r="C191" s="11">
        <f>SUM(C185:C190)</f>
        <v>0</v>
      </c>
      <c r="D191" s="1" t="s">
        <v>57</v>
      </c>
      <c r="E191" s="10">
        <v>0</v>
      </c>
      <c r="F191" s="10">
        <v>0</v>
      </c>
    </row>
    <row r="192" spans="1:6" ht="63.75" thickBot="1" x14ac:dyDescent="0.3">
      <c r="A192" s="43" t="s">
        <v>58</v>
      </c>
      <c r="B192" s="10">
        <v>0</v>
      </c>
      <c r="C192" s="10">
        <v>0</v>
      </c>
      <c r="D192" s="1" t="s">
        <v>59</v>
      </c>
      <c r="E192" s="10">
        <v>0</v>
      </c>
      <c r="F192" s="10">
        <v>0</v>
      </c>
    </row>
    <row r="193" spans="1:6" ht="48" thickBot="1" x14ac:dyDescent="0.3">
      <c r="A193" s="43" t="s">
        <v>60</v>
      </c>
      <c r="B193" s="10">
        <v>0</v>
      </c>
      <c r="C193" s="10">
        <v>0</v>
      </c>
      <c r="D193" s="1" t="s">
        <v>61</v>
      </c>
      <c r="E193" s="10">
        <v>0</v>
      </c>
      <c r="F193" s="10">
        <v>0</v>
      </c>
    </row>
    <row r="194" spans="1:6" ht="79.5" thickBot="1" x14ac:dyDescent="0.3">
      <c r="A194" s="43" t="s">
        <v>62</v>
      </c>
      <c r="B194" s="10">
        <v>0</v>
      </c>
      <c r="C194" s="10">
        <v>0</v>
      </c>
      <c r="D194" s="1" t="s">
        <v>63</v>
      </c>
      <c r="E194" s="10">
        <v>0</v>
      </c>
      <c r="F194" s="10">
        <v>0</v>
      </c>
    </row>
    <row r="195" spans="1:6" x14ac:dyDescent="0.25">
      <c r="A195" s="56" t="s">
        <v>64</v>
      </c>
      <c r="B195" s="52">
        <v>0</v>
      </c>
      <c r="C195" s="52">
        <v>0</v>
      </c>
      <c r="D195" s="56" t="s">
        <v>65</v>
      </c>
      <c r="E195" s="52">
        <v>0</v>
      </c>
      <c r="F195" s="52">
        <v>0</v>
      </c>
    </row>
    <row r="196" spans="1:6" x14ac:dyDescent="0.25">
      <c r="A196" s="59"/>
      <c r="B196" s="58"/>
      <c r="C196" s="58"/>
      <c r="D196" s="59"/>
      <c r="E196" s="58"/>
      <c r="F196" s="58"/>
    </row>
    <row r="197" spans="1:6" ht="15.75" thickBot="1" x14ac:dyDescent="0.3">
      <c r="A197" s="57"/>
      <c r="B197" s="53"/>
      <c r="C197" s="53"/>
      <c r="D197" s="57"/>
      <c r="E197" s="53"/>
      <c r="F197" s="53"/>
    </row>
    <row r="198" spans="1:6" ht="32.25" thickBot="1" x14ac:dyDescent="0.3">
      <c r="A198" s="43" t="s">
        <v>66</v>
      </c>
      <c r="B198" s="10">
        <v>0</v>
      </c>
      <c r="C198" s="10">
        <v>0</v>
      </c>
      <c r="D198" s="1" t="s">
        <v>67</v>
      </c>
      <c r="E198" s="10">
        <v>0</v>
      </c>
      <c r="F198" s="10">
        <v>0</v>
      </c>
    </row>
    <row r="199" spans="1:6" ht="16.5" thickBot="1" x14ac:dyDescent="0.3">
      <c r="A199" s="4" t="s">
        <v>68</v>
      </c>
      <c r="B199" s="10">
        <v>0</v>
      </c>
      <c r="C199" s="10">
        <v>0</v>
      </c>
      <c r="D199" s="1" t="s">
        <v>69</v>
      </c>
      <c r="E199" s="10">
        <v>0</v>
      </c>
      <c r="F199" s="10">
        <v>0</v>
      </c>
    </row>
    <row r="200" spans="1:6" ht="48" thickBot="1" x14ac:dyDescent="0.3">
      <c r="A200" s="43" t="s">
        <v>70</v>
      </c>
      <c r="B200" s="10">
        <v>0</v>
      </c>
      <c r="C200" s="10">
        <v>0</v>
      </c>
      <c r="D200" s="5" t="s">
        <v>71</v>
      </c>
      <c r="E200" s="10">
        <v>0</v>
      </c>
      <c r="F200" s="10">
        <v>0</v>
      </c>
    </row>
    <row r="201" spans="1:6" ht="48" thickBot="1" x14ac:dyDescent="0.3">
      <c r="A201" s="43" t="s">
        <v>72</v>
      </c>
      <c r="B201" s="10">
        <v>0</v>
      </c>
      <c r="C201" s="10">
        <v>0</v>
      </c>
      <c r="D201" s="5" t="s">
        <v>73</v>
      </c>
      <c r="E201" s="10">
        <v>0</v>
      </c>
      <c r="F201" s="10">
        <v>0</v>
      </c>
    </row>
    <row r="202" spans="1:6" ht="32.25" thickBot="1" x14ac:dyDescent="0.3">
      <c r="A202" s="43" t="s">
        <v>74</v>
      </c>
      <c r="B202" s="10">
        <v>0</v>
      </c>
      <c r="C202" s="10">
        <v>0</v>
      </c>
      <c r="D202" s="1" t="s">
        <v>75</v>
      </c>
      <c r="E202" s="10">
        <v>0</v>
      </c>
      <c r="F202" s="10">
        <v>0</v>
      </c>
    </row>
    <row r="203" spans="1:6" ht="32.25" thickBot="1" x14ac:dyDescent="0.3">
      <c r="A203" s="4" t="s">
        <v>76</v>
      </c>
      <c r="B203" s="10">
        <v>0</v>
      </c>
      <c r="C203" s="10">
        <v>0</v>
      </c>
      <c r="D203" s="2" t="s">
        <v>77</v>
      </c>
      <c r="E203" s="11">
        <f>SUM(E189:E202)</f>
        <v>0</v>
      </c>
      <c r="F203" s="11">
        <f>SUM(F189:F202)</f>
        <v>315</v>
      </c>
    </row>
    <row r="204" spans="1:6" ht="32.25" thickBot="1" x14ac:dyDescent="0.3">
      <c r="A204" s="4" t="s">
        <v>78</v>
      </c>
      <c r="B204" s="10">
        <v>0</v>
      </c>
      <c r="C204" s="10">
        <v>0</v>
      </c>
      <c r="D204" s="1" t="s">
        <v>79</v>
      </c>
      <c r="E204" s="10">
        <v>0</v>
      </c>
      <c r="F204" s="10">
        <v>0</v>
      </c>
    </row>
    <row r="205" spans="1:6" ht="32.25" thickBot="1" x14ac:dyDescent="0.3">
      <c r="A205" s="43" t="s">
        <v>80</v>
      </c>
      <c r="B205" s="10">
        <v>0</v>
      </c>
      <c r="C205" s="10">
        <v>0</v>
      </c>
      <c r="D205" s="1" t="s">
        <v>81</v>
      </c>
      <c r="E205" s="10">
        <v>0</v>
      </c>
      <c r="F205" s="10">
        <v>0</v>
      </c>
    </row>
    <row r="206" spans="1:6" ht="32.25" thickBot="1" x14ac:dyDescent="0.3">
      <c r="A206" s="43" t="s">
        <v>82</v>
      </c>
      <c r="B206" s="10">
        <v>0</v>
      </c>
      <c r="C206" s="10">
        <v>0</v>
      </c>
      <c r="D206" s="1" t="s">
        <v>83</v>
      </c>
      <c r="E206" s="10">
        <v>0</v>
      </c>
      <c r="F206" s="10">
        <v>69</v>
      </c>
    </row>
    <row r="207" spans="1:6" ht="32.25" thickBot="1" x14ac:dyDescent="0.3">
      <c r="A207" s="44" t="s">
        <v>84</v>
      </c>
      <c r="B207" s="10">
        <v>0</v>
      </c>
      <c r="C207" s="10">
        <v>0</v>
      </c>
      <c r="D207" s="1" t="s">
        <v>85</v>
      </c>
      <c r="E207" s="10">
        <v>0</v>
      </c>
      <c r="F207" s="10">
        <v>0</v>
      </c>
    </row>
    <row r="208" spans="1:6" ht="32.25" thickBot="1" x14ac:dyDescent="0.3">
      <c r="A208" s="44" t="s">
        <v>86</v>
      </c>
      <c r="B208" s="10">
        <v>0</v>
      </c>
      <c r="C208" s="10">
        <v>0</v>
      </c>
      <c r="D208" s="1" t="s">
        <v>87</v>
      </c>
      <c r="E208" s="10">
        <v>0</v>
      </c>
      <c r="F208" s="10">
        <v>0</v>
      </c>
    </row>
    <row r="209" spans="1:6" ht="48" thickBot="1" x14ac:dyDescent="0.3">
      <c r="A209" s="3" t="s">
        <v>88</v>
      </c>
      <c r="B209" s="11">
        <v>0</v>
      </c>
      <c r="C209" s="11">
        <v>0</v>
      </c>
      <c r="D209" s="1" t="s">
        <v>89</v>
      </c>
      <c r="E209" s="10">
        <v>0</v>
      </c>
      <c r="F209" s="10">
        <v>0</v>
      </c>
    </row>
    <row r="210" spans="1:6" x14ac:dyDescent="0.25">
      <c r="A210" s="56" t="s">
        <v>90</v>
      </c>
      <c r="B210" s="52">
        <v>0</v>
      </c>
      <c r="C210" s="52">
        <v>0</v>
      </c>
      <c r="D210" s="56" t="s">
        <v>91</v>
      </c>
      <c r="E210" s="52">
        <v>0</v>
      </c>
      <c r="F210" s="52">
        <v>19</v>
      </c>
    </row>
    <row r="211" spans="1:6" ht="15.75" thickBot="1" x14ac:dyDescent="0.3">
      <c r="A211" s="57"/>
      <c r="B211" s="53"/>
      <c r="C211" s="53"/>
      <c r="D211" s="57"/>
      <c r="E211" s="53"/>
      <c r="F211" s="53"/>
    </row>
    <row r="212" spans="1:6" ht="16.5" thickBot="1" x14ac:dyDescent="0.3">
      <c r="A212" s="43" t="s">
        <v>92</v>
      </c>
      <c r="B212" s="10">
        <v>0</v>
      </c>
      <c r="C212" s="10">
        <v>0</v>
      </c>
      <c r="D212" s="2" t="s">
        <v>93</v>
      </c>
      <c r="E212" s="11">
        <f>SUM(E204:E211)</f>
        <v>0</v>
      </c>
      <c r="F212" s="11">
        <f>SUM(F204:F211)</f>
        <v>88</v>
      </c>
    </row>
    <row r="213" spans="1:6" ht="16.5" thickBot="1" x14ac:dyDescent="0.3">
      <c r="A213" s="43" t="s">
        <v>94</v>
      </c>
      <c r="B213" s="10">
        <v>0</v>
      </c>
      <c r="C213" s="10">
        <v>0</v>
      </c>
      <c r="D213" s="1" t="s">
        <v>95</v>
      </c>
      <c r="E213" s="10">
        <v>0</v>
      </c>
      <c r="F213" s="10">
        <v>0</v>
      </c>
    </row>
    <row r="214" spans="1:6" ht="32.25" thickBot="1" x14ac:dyDescent="0.3">
      <c r="A214" s="43" t="s">
        <v>96</v>
      </c>
      <c r="B214" s="10">
        <v>0</v>
      </c>
      <c r="C214" s="10">
        <v>0</v>
      </c>
      <c r="D214" s="1" t="s">
        <v>97</v>
      </c>
      <c r="E214" s="10">
        <v>0</v>
      </c>
      <c r="F214" s="10">
        <v>0</v>
      </c>
    </row>
    <row r="215" spans="1:6" ht="32.25" thickBot="1" x14ac:dyDescent="0.3">
      <c r="A215" s="43" t="s">
        <v>98</v>
      </c>
      <c r="B215" s="10">
        <v>0</v>
      </c>
      <c r="C215" s="10">
        <v>0</v>
      </c>
      <c r="D215" s="1" t="s">
        <v>99</v>
      </c>
      <c r="E215" s="10">
        <v>0</v>
      </c>
      <c r="F215" s="10">
        <v>0</v>
      </c>
    </row>
    <row r="216" spans="1:6" ht="48" thickBot="1" x14ac:dyDescent="0.3">
      <c r="A216" s="3" t="s">
        <v>100</v>
      </c>
      <c r="B216" s="11">
        <f>SUM(B210:B215)</f>
        <v>0</v>
      </c>
      <c r="C216" s="11">
        <f>SUM(C210:C215)</f>
        <v>0</v>
      </c>
      <c r="D216" s="1" t="s">
        <v>101</v>
      </c>
      <c r="E216" s="10">
        <v>0</v>
      </c>
      <c r="F216" s="10">
        <v>0</v>
      </c>
    </row>
    <row r="217" spans="1:6" ht="48" thickBot="1" x14ac:dyDescent="0.3">
      <c r="A217" s="43" t="s">
        <v>102</v>
      </c>
      <c r="B217" s="10">
        <v>0</v>
      </c>
      <c r="C217" s="10">
        <v>0</v>
      </c>
      <c r="D217" s="2" t="s">
        <v>103</v>
      </c>
      <c r="E217" s="11">
        <f>SUM(E214:E216)</f>
        <v>0</v>
      </c>
      <c r="F217" s="11">
        <f>SUM(F214:F216)</f>
        <v>0</v>
      </c>
    </row>
    <row r="218" spans="1:6" ht="79.5" thickBot="1" x14ac:dyDescent="0.3">
      <c r="A218" s="44" t="s">
        <v>104</v>
      </c>
      <c r="B218" s="10">
        <v>0</v>
      </c>
      <c r="C218" s="10">
        <v>0</v>
      </c>
      <c r="D218" s="1" t="s">
        <v>105</v>
      </c>
      <c r="E218" s="10">
        <v>0</v>
      </c>
      <c r="F218" s="10">
        <v>0</v>
      </c>
    </row>
    <row r="219" spans="1:6" ht="63.75" thickBot="1" x14ac:dyDescent="0.3">
      <c r="A219" s="44" t="s">
        <v>106</v>
      </c>
      <c r="B219" s="10">
        <v>0</v>
      </c>
      <c r="C219" s="10">
        <v>0</v>
      </c>
      <c r="D219" s="1" t="s">
        <v>107</v>
      </c>
      <c r="E219" s="10">
        <v>0</v>
      </c>
      <c r="F219" s="10">
        <v>0</v>
      </c>
    </row>
    <row r="220" spans="1:6" ht="63.75" thickBot="1" x14ac:dyDescent="0.3">
      <c r="A220" s="43" t="s">
        <v>108</v>
      </c>
      <c r="B220" s="10">
        <v>0</v>
      </c>
      <c r="C220" s="10">
        <v>0</v>
      </c>
      <c r="D220" s="1" t="s">
        <v>109</v>
      </c>
      <c r="E220" s="10">
        <v>0</v>
      </c>
      <c r="F220" s="10">
        <v>0</v>
      </c>
    </row>
    <row r="221" spans="1:6" ht="48" thickBot="1" x14ac:dyDescent="0.3">
      <c r="A221" s="43" t="s">
        <v>110</v>
      </c>
      <c r="B221" s="10">
        <v>0</v>
      </c>
      <c r="C221" s="10">
        <v>0</v>
      </c>
      <c r="D221" s="1" t="s">
        <v>111</v>
      </c>
      <c r="E221" s="10">
        <v>0</v>
      </c>
      <c r="F221" s="10">
        <v>0</v>
      </c>
    </row>
    <row r="222" spans="1:6" ht="79.5" thickBot="1" x14ac:dyDescent="0.3">
      <c r="A222" s="3" t="s">
        <v>112</v>
      </c>
      <c r="B222" s="11">
        <f>SUM(B217:B221)</f>
        <v>0</v>
      </c>
      <c r="C222" s="11">
        <f>SUM(C217:C221)</f>
        <v>0</v>
      </c>
      <c r="D222" s="1" t="s">
        <v>113</v>
      </c>
      <c r="E222" s="10">
        <v>0</v>
      </c>
      <c r="F222" s="10">
        <v>0</v>
      </c>
    </row>
    <row r="223" spans="1:6" ht="63.75" thickBot="1" x14ac:dyDescent="0.3">
      <c r="A223" s="43" t="s">
        <v>114</v>
      </c>
      <c r="B223" s="10">
        <v>0</v>
      </c>
      <c r="C223" s="10">
        <v>0</v>
      </c>
      <c r="D223" s="1" t="s">
        <v>115</v>
      </c>
      <c r="E223" s="10">
        <v>0</v>
      </c>
      <c r="F223" s="10">
        <v>0</v>
      </c>
    </row>
    <row r="224" spans="1:6" x14ac:dyDescent="0.25">
      <c r="A224" s="54" t="s">
        <v>116</v>
      </c>
      <c r="B224" s="52">
        <v>0</v>
      </c>
      <c r="C224" s="52">
        <v>0</v>
      </c>
      <c r="D224" s="56" t="s">
        <v>117</v>
      </c>
      <c r="E224" s="52">
        <v>0</v>
      </c>
      <c r="F224" s="52">
        <v>0</v>
      </c>
    </row>
    <row r="225" spans="1:6" ht="15.75" thickBot="1" x14ac:dyDescent="0.3">
      <c r="A225" s="55"/>
      <c r="B225" s="53"/>
      <c r="C225" s="53"/>
      <c r="D225" s="57"/>
      <c r="E225" s="53"/>
      <c r="F225" s="53"/>
    </row>
    <row r="226" spans="1:6" x14ac:dyDescent="0.25">
      <c r="A226" s="54" t="s">
        <v>118</v>
      </c>
      <c r="B226" s="52">
        <v>0</v>
      </c>
      <c r="C226" s="52">
        <v>0</v>
      </c>
      <c r="D226" s="54" t="s">
        <v>119</v>
      </c>
      <c r="E226" s="52">
        <v>0</v>
      </c>
      <c r="F226" s="52">
        <v>0</v>
      </c>
    </row>
    <row r="227" spans="1:6" ht="15.75" thickBot="1" x14ac:dyDescent="0.3">
      <c r="A227" s="55"/>
      <c r="B227" s="53"/>
      <c r="C227" s="53"/>
      <c r="D227" s="55"/>
      <c r="E227" s="53"/>
      <c r="F227" s="53"/>
    </row>
    <row r="228" spans="1:6" ht="48" thickBot="1" x14ac:dyDescent="0.3">
      <c r="A228" s="44" t="s">
        <v>120</v>
      </c>
      <c r="B228" s="10">
        <v>0</v>
      </c>
      <c r="C228" s="10">
        <v>0</v>
      </c>
      <c r="D228" s="5" t="s">
        <v>121</v>
      </c>
      <c r="E228" s="10">
        <v>0</v>
      </c>
      <c r="F228" s="10">
        <v>0</v>
      </c>
    </row>
    <row r="229" spans="1:6" ht="32.25" thickBot="1" x14ac:dyDescent="0.3">
      <c r="A229" s="43" t="s">
        <v>122</v>
      </c>
      <c r="B229" s="10">
        <v>0</v>
      </c>
      <c r="C229" s="10">
        <v>0</v>
      </c>
      <c r="D229" s="2" t="s">
        <v>123</v>
      </c>
      <c r="E229" s="11">
        <f>SUM(E218:E228)</f>
        <v>0</v>
      </c>
      <c r="F229" s="11">
        <f>SUM(F218:F228)</f>
        <v>0</v>
      </c>
    </row>
    <row r="230" spans="1:6" ht="16.5" thickBot="1" x14ac:dyDescent="0.3">
      <c r="A230" s="3" t="s">
        <v>124</v>
      </c>
      <c r="B230" s="11">
        <f>SUM(B223:B229)</f>
        <v>0</v>
      </c>
      <c r="C230" s="11">
        <f>SUM(C223:C229)</f>
        <v>0</v>
      </c>
      <c r="D230" s="2"/>
      <c r="E230" s="10"/>
      <c r="F230" s="10"/>
    </row>
    <row r="231" spans="1:6" ht="15.75" x14ac:dyDescent="0.25">
      <c r="A231" s="6" t="s">
        <v>125</v>
      </c>
      <c r="B231" s="50">
        <f>B178+B184+B191+B209+B216+B222+B230</f>
        <v>0</v>
      </c>
      <c r="C231" s="50">
        <f>C178+C184+C191+C209+C216+C222+C230</f>
        <v>0</v>
      </c>
      <c r="D231" s="7" t="s">
        <v>127</v>
      </c>
      <c r="E231" s="50">
        <f>E168+E169+E175+E184+E203+E212+E217+E229</f>
        <v>54372</v>
      </c>
      <c r="F231" s="50">
        <f>F168+F169+F175+F184+F203+F212+F217+F229</f>
        <v>51069</v>
      </c>
    </row>
    <row r="232" spans="1:6" ht="16.5" thickBot="1" x14ac:dyDescent="0.3">
      <c r="A232" s="3" t="s">
        <v>126</v>
      </c>
      <c r="B232" s="51"/>
      <c r="C232" s="51"/>
      <c r="D232" s="2" t="s">
        <v>128</v>
      </c>
      <c r="E232" s="51"/>
      <c r="F232" s="51"/>
    </row>
    <row r="233" spans="1:6" ht="15.75" thickBot="1" x14ac:dyDescent="0.3"/>
    <row r="234" spans="1:6" ht="15.75" x14ac:dyDescent="0.25">
      <c r="A234" s="15" t="s">
        <v>129</v>
      </c>
      <c r="B234" s="16"/>
      <c r="C234" s="17"/>
      <c r="D234" s="14"/>
      <c r="E234" s="13"/>
      <c r="F234" s="13"/>
    </row>
    <row r="235" spans="1:6" ht="16.5" thickBot="1" x14ac:dyDescent="0.3">
      <c r="A235" s="18" t="s">
        <v>130</v>
      </c>
      <c r="B235" s="19">
        <v>54372</v>
      </c>
      <c r="C235" s="20">
        <v>51069</v>
      </c>
      <c r="D235" s="14"/>
      <c r="E235" s="13"/>
      <c r="F235" s="13"/>
    </row>
    <row r="238" spans="1:6" ht="18.75" x14ac:dyDescent="0.3">
      <c r="A238" s="66" t="s">
        <v>131</v>
      </c>
      <c r="B238" s="66"/>
      <c r="C238" s="66"/>
      <c r="D238" s="66"/>
      <c r="E238" s="66"/>
      <c r="F238" s="66"/>
    </row>
    <row r="239" spans="1:6" ht="15.75" thickBot="1" x14ac:dyDescent="0.3">
      <c r="E239" s="60" t="s">
        <v>137</v>
      </c>
      <c r="F239" s="60"/>
    </row>
    <row r="240" spans="1:6" ht="16.5" thickBot="1" x14ac:dyDescent="0.3">
      <c r="A240" s="61" t="s">
        <v>0</v>
      </c>
      <c r="B240" s="62"/>
      <c r="C240" s="63"/>
      <c r="D240" s="61" t="s">
        <v>1</v>
      </c>
      <c r="E240" s="62"/>
      <c r="F240" s="63"/>
    </row>
    <row r="241" spans="1:6" ht="15.75" x14ac:dyDescent="0.25">
      <c r="A241" s="64" t="s">
        <v>2</v>
      </c>
      <c r="B241" s="8" t="s">
        <v>3</v>
      </c>
      <c r="C241" s="8" t="s">
        <v>3</v>
      </c>
      <c r="D241" s="64" t="s">
        <v>2</v>
      </c>
      <c r="E241" s="8" t="s">
        <v>3</v>
      </c>
      <c r="F241" s="8" t="s">
        <v>3</v>
      </c>
    </row>
    <row r="242" spans="1:6" ht="16.5" thickBot="1" x14ac:dyDescent="0.3">
      <c r="A242" s="65"/>
      <c r="B242" s="9" t="s">
        <v>4</v>
      </c>
      <c r="C242" s="9" t="s">
        <v>5</v>
      </c>
      <c r="D242" s="65"/>
      <c r="E242" s="9" t="s">
        <v>4</v>
      </c>
      <c r="F242" s="9" t="s">
        <v>5</v>
      </c>
    </row>
    <row r="243" spans="1:6" ht="32.25" thickBot="1" x14ac:dyDescent="0.3">
      <c r="A243" s="43" t="s">
        <v>6</v>
      </c>
      <c r="B243" s="10">
        <v>0</v>
      </c>
      <c r="C243" s="10">
        <v>0</v>
      </c>
      <c r="D243" s="1" t="s">
        <v>7</v>
      </c>
      <c r="E243" s="10">
        <v>44500</v>
      </c>
      <c r="F243" s="10">
        <v>49056</v>
      </c>
    </row>
    <row r="244" spans="1:6" ht="32.25" thickBot="1" x14ac:dyDescent="0.3">
      <c r="A244" s="43" t="s">
        <v>8</v>
      </c>
      <c r="B244" s="10">
        <v>0</v>
      </c>
      <c r="C244" s="10">
        <v>0</v>
      </c>
      <c r="D244" s="1" t="s">
        <v>9</v>
      </c>
      <c r="E244" s="10">
        <v>1092</v>
      </c>
      <c r="F244" s="10">
        <v>1092</v>
      </c>
    </row>
    <row r="245" spans="1:6" ht="48" thickBot="1" x14ac:dyDescent="0.3">
      <c r="A245" s="43" t="s">
        <v>10</v>
      </c>
      <c r="B245" s="10">
        <v>0</v>
      </c>
      <c r="C245" s="10">
        <v>0</v>
      </c>
      <c r="D245" s="2" t="s">
        <v>11</v>
      </c>
      <c r="E245" s="11">
        <v>45592</v>
      </c>
      <c r="F245" s="11">
        <f>SUM(F243:F244)</f>
        <v>50148</v>
      </c>
    </row>
    <row r="246" spans="1:6" ht="48" thickBot="1" x14ac:dyDescent="0.3">
      <c r="A246" s="43" t="s">
        <v>12</v>
      </c>
      <c r="B246" s="10">
        <v>0</v>
      </c>
      <c r="C246" s="10">
        <v>0</v>
      </c>
      <c r="D246" s="2" t="s">
        <v>13</v>
      </c>
      <c r="E246" s="11">
        <v>12232</v>
      </c>
      <c r="F246" s="11">
        <v>11453</v>
      </c>
    </row>
    <row r="247" spans="1:6" ht="32.25" thickBot="1" x14ac:dyDescent="0.3">
      <c r="A247" s="43" t="s">
        <v>14</v>
      </c>
      <c r="B247" s="10">
        <v>0</v>
      </c>
      <c r="C247" s="10">
        <v>0</v>
      </c>
      <c r="D247" s="1" t="s">
        <v>15</v>
      </c>
      <c r="E247" s="10">
        <v>12000</v>
      </c>
      <c r="F247" s="10">
        <v>11669</v>
      </c>
    </row>
    <row r="248" spans="1:6" ht="32.25" thickBot="1" x14ac:dyDescent="0.3">
      <c r="A248" s="43" t="s">
        <v>16</v>
      </c>
      <c r="B248" s="10">
        <v>0</v>
      </c>
      <c r="C248" s="10">
        <v>0</v>
      </c>
      <c r="D248" s="1" t="s">
        <v>17</v>
      </c>
      <c r="E248" s="10">
        <v>0</v>
      </c>
      <c r="F248" s="10">
        <v>5</v>
      </c>
    </row>
    <row r="249" spans="1:6" ht="16.5" thickBot="1" x14ac:dyDescent="0.3">
      <c r="A249" s="3" t="s">
        <v>18</v>
      </c>
      <c r="B249" s="11">
        <f>SUM(B243:B248)</f>
        <v>0</v>
      </c>
      <c r="C249" s="11">
        <f>SUM(C243:C248)</f>
        <v>0</v>
      </c>
      <c r="D249" s="1" t="s">
        <v>19</v>
      </c>
      <c r="E249" s="10">
        <v>7100</v>
      </c>
      <c r="F249" s="10">
        <v>5565</v>
      </c>
    </row>
    <row r="250" spans="1:6" ht="32.25" thickBot="1" x14ac:dyDescent="0.3">
      <c r="A250" s="43" t="s">
        <v>20</v>
      </c>
      <c r="B250" s="10">
        <v>0</v>
      </c>
      <c r="C250" s="10">
        <v>0</v>
      </c>
      <c r="D250" s="1" t="s">
        <v>21</v>
      </c>
      <c r="E250" s="10">
        <v>100</v>
      </c>
      <c r="F250" s="10">
        <v>0</v>
      </c>
    </row>
    <row r="251" spans="1:6" ht="48" thickBot="1" x14ac:dyDescent="0.3">
      <c r="A251" s="43" t="s">
        <v>22</v>
      </c>
      <c r="B251" s="10">
        <v>0</v>
      </c>
      <c r="C251" s="10">
        <v>0</v>
      </c>
      <c r="D251" s="1" t="s">
        <v>23</v>
      </c>
      <c r="E251" s="10">
        <v>6085</v>
      </c>
      <c r="F251" s="10">
        <v>4010</v>
      </c>
    </row>
    <row r="252" spans="1:6" ht="32.25" thickBot="1" x14ac:dyDescent="0.3">
      <c r="A252" s="43" t="s">
        <v>24</v>
      </c>
      <c r="B252" s="10">
        <v>0</v>
      </c>
      <c r="C252" s="10">
        <v>0</v>
      </c>
      <c r="D252" s="2" t="s">
        <v>25</v>
      </c>
      <c r="E252" s="11">
        <f>SUM(E247:E251)</f>
        <v>25285</v>
      </c>
      <c r="F252" s="11">
        <f>SUM(F247:F251)</f>
        <v>21249</v>
      </c>
    </row>
    <row r="253" spans="1:6" ht="32.25" thickBot="1" x14ac:dyDescent="0.3">
      <c r="A253" s="43" t="s">
        <v>26</v>
      </c>
      <c r="B253" s="10">
        <v>0</v>
      </c>
      <c r="C253" s="10">
        <v>0</v>
      </c>
      <c r="D253" s="1" t="s">
        <v>27</v>
      </c>
      <c r="E253" s="10">
        <v>0</v>
      </c>
      <c r="F253" s="10">
        <v>0</v>
      </c>
    </row>
    <row r="254" spans="1:6" ht="32.25" thickBot="1" x14ac:dyDescent="0.3">
      <c r="A254" s="43" t="s">
        <v>28</v>
      </c>
      <c r="B254" s="10">
        <v>0</v>
      </c>
      <c r="C254" s="10">
        <v>0</v>
      </c>
      <c r="D254" s="1" t="s">
        <v>29</v>
      </c>
      <c r="E254" s="10">
        <v>0</v>
      </c>
      <c r="F254" s="10">
        <v>0</v>
      </c>
    </row>
    <row r="255" spans="1:6" ht="32.25" thickBot="1" x14ac:dyDescent="0.3">
      <c r="A255" s="3" t="s">
        <v>30</v>
      </c>
      <c r="B255" s="11">
        <f>SUM(B249:B254)</f>
        <v>0</v>
      </c>
      <c r="C255" s="11">
        <f>SUM(C249:C254)</f>
        <v>0</v>
      </c>
      <c r="D255" s="1" t="s">
        <v>31</v>
      </c>
      <c r="E255" s="10">
        <v>0</v>
      </c>
      <c r="F255" s="10">
        <v>0</v>
      </c>
    </row>
    <row r="256" spans="1:6" ht="63.75" thickBot="1" x14ac:dyDescent="0.3">
      <c r="A256" s="43" t="s">
        <v>32</v>
      </c>
      <c r="B256" s="10">
        <v>0</v>
      </c>
      <c r="C256" s="10">
        <v>0</v>
      </c>
      <c r="D256" s="1" t="s">
        <v>33</v>
      </c>
      <c r="E256" s="10">
        <v>0</v>
      </c>
      <c r="F256" s="10">
        <v>0</v>
      </c>
    </row>
    <row r="257" spans="1:6" ht="48" thickBot="1" x14ac:dyDescent="0.3">
      <c r="A257" s="43" t="s">
        <v>34</v>
      </c>
      <c r="B257" s="10">
        <v>0</v>
      </c>
      <c r="C257" s="10">
        <v>0</v>
      </c>
      <c r="D257" s="1" t="s">
        <v>35</v>
      </c>
      <c r="E257" s="10">
        <v>0</v>
      </c>
      <c r="F257" s="10">
        <v>0</v>
      </c>
    </row>
    <row r="258" spans="1:6" ht="32.25" thickBot="1" x14ac:dyDescent="0.3">
      <c r="A258" s="43" t="s">
        <v>36</v>
      </c>
      <c r="B258" s="10">
        <v>0</v>
      </c>
      <c r="C258" s="10">
        <v>0</v>
      </c>
      <c r="D258" s="1" t="s">
        <v>37</v>
      </c>
      <c r="E258" s="10">
        <v>0</v>
      </c>
      <c r="F258" s="10">
        <v>0</v>
      </c>
    </row>
    <row r="259" spans="1:6" ht="48" thickBot="1" x14ac:dyDescent="0.3">
      <c r="A259" s="43" t="s">
        <v>38</v>
      </c>
      <c r="B259" s="10">
        <v>0</v>
      </c>
      <c r="C259" s="10">
        <v>0</v>
      </c>
      <c r="D259" s="1" t="s">
        <v>39</v>
      </c>
      <c r="E259" s="10">
        <v>0</v>
      </c>
      <c r="F259" s="10">
        <v>0</v>
      </c>
    </row>
    <row r="260" spans="1:6" ht="32.25" thickBot="1" x14ac:dyDescent="0.3">
      <c r="A260" s="43" t="s">
        <v>40</v>
      </c>
      <c r="B260" s="10">
        <v>0</v>
      </c>
      <c r="C260" s="10">
        <v>0</v>
      </c>
      <c r="D260" s="1" t="s">
        <v>41</v>
      </c>
      <c r="E260" s="10">
        <v>0</v>
      </c>
      <c r="F260" s="10">
        <v>0</v>
      </c>
    </row>
    <row r="261" spans="1:6" ht="32.25" thickBot="1" x14ac:dyDescent="0.3">
      <c r="A261" s="3" t="s">
        <v>42</v>
      </c>
      <c r="B261" s="10">
        <f>SUM(B256:B260)</f>
        <v>0</v>
      </c>
      <c r="C261" s="10">
        <f>SUM(C256:C260)</f>
        <v>0</v>
      </c>
      <c r="D261" s="2" t="s">
        <v>43</v>
      </c>
      <c r="E261" s="10">
        <f>SUM(E253:E260)</f>
        <v>0</v>
      </c>
      <c r="F261" s="10">
        <f>SUM(F253:F260)</f>
        <v>0</v>
      </c>
    </row>
    <row r="262" spans="1:6" ht="32.25" thickBot="1" x14ac:dyDescent="0.3">
      <c r="A262" s="43" t="s">
        <v>44</v>
      </c>
      <c r="B262" s="10">
        <v>0</v>
      </c>
      <c r="C262" s="10">
        <v>0</v>
      </c>
      <c r="D262" s="1" t="s">
        <v>45</v>
      </c>
      <c r="E262" s="10">
        <v>0</v>
      </c>
      <c r="F262" s="10">
        <v>0</v>
      </c>
    </row>
    <row r="263" spans="1:6" ht="63.75" thickBot="1" x14ac:dyDescent="0.3">
      <c r="A263" s="43" t="s">
        <v>46</v>
      </c>
      <c r="B263" s="10">
        <v>0</v>
      </c>
      <c r="C263" s="10">
        <v>0</v>
      </c>
      <c r="D263" s="1" t="s">
        <v>47</v>
      </c>
      <c r="E263" s="10">
        <v>0</v>
      </c>
      <c r="F263" s="10">
        <v>0</v>
      </c>
    </row>
    <row r="264" spans="1:6" ht="48" thickBot="1" x14ac:dyDescent="0.3">
      <c r="A264" s="43" t="s">
        <v>48</v>
      </c>
      <c r="B264" s="10">
        <v>0</v>
      </c>
      <c r="C264" s="10">
        <v>0</v>
      </c>
      <c r="D264" s="1" t="s">
        <v>49</v>
      </c>
      <c r="E264" s="10">
        <v>0</v>
      </c>
      <c r="F264" s="10">
        <v>0</v>
      </c>
    </row>
    <row r="265" spans="1:6" ht="32.25" thickBot="1" x14ac:dyDescent="0.3">
      <c r="A265" s="43" t="s">
        <v>50</v>
      </c>
      <c r="B265" s="10">
        <v>0</v>
      </c>
      <c r="C265" s="10">
        <v>0</v>
      </c>
      <c r="D265" s="1" t="s">
        <v>51</v>
      </c>
      <c r="E265" s="10">
        <v>0</v>
      </c>
      <c r="F265" s="10">
        <v>0</v>
      </c>
    </row>
    <row r="266" spans="1:6" ht="32.25" thickBot="1" x14ac:dyDescent="0.3">
      <c r="A266" s="43" t="s">
        <v>52</v>
      </c>
      <c r="B266" s="10">
        <v>0</v>
      </c>
      <c r="C266" s="10">
        <v>0</v>
      </c>
      <c r="D266" s="2" t="s">
        <v>53</v>
      </c>
      <c r="E266" s="11">
        <f>SUM(E262:E265)</f>
        <v>0</v>
      </c>
      <c r="F266" s="11">
        <f>SUM(F262:F265)</f>
        <v>0</v>
      </c>
    </row>
    <row r="267" spans="1:6" ht="79.5" thickBot="1" x14ac:dyDescent="0.3">
      <c r="A267" s="43" t="s">
        <v>54</v>
      </c>
      <c r="B267" s="10">
        <v>0</v>
      </c>
      <c r="C267" s="10">
        <v>0</v>
      </c>
      <c r="D267" s="1" t="s">
        <v>55</v>
      </c>
      <c r="E267" s="10">
        <v>0</v>
      </c>
      <c r="F267" s="10">
        <v>0</v>
      </c>
    </row>
    <row r="268" spans="1:6" ht="63.75" thickBot="1" x14ac:dyDescent="0.3">
      <c r="A268" s="3" t="s">
        <v>56</v>
      </c>
      <c r="B268" s="11">
        <f>SUM(B262:B267)</f>
        <v>0</v>
      </c>
      <c r="C268" s="11">
        <f>SUM(C262:C267)</f>
        <v>0</v>
      </c>
      <c r="D268" s="1" t="s">
        <v>57</v>
      </c>
      <c r="E268" s="10">
        <v>0</v>
      </c>
      <c r="F268" s="10">
        <v>0</v>
      </c>
    </row>
    <row r="269" spans="1:6" ht="63.75" thickBot="1" x14ac:dyDescent="0.3">
      <c r="A269" s="43" t="s">
        <v>58</v>
      </c>
      <c r="B269" s="10">
        <v>0</v>
      </c>
      <c r="C269" s="10">
        <v>0</v>
      </c>
      <c r="D269" s="1" t="s">
        <v>59</v>
      </c>
      <c r="E269" s="10">
        <v>0</v>
      </c>
      <c r="F269" s="10">
        <v>0</v>
      </c>
    </row>
    <row r="270" spans="1:6" ht="48" thickBot="1" x14ac:dyDescent="0.3">
      <c r="A270" s="43" t="s">
        <v>60</v>
      </c>
      <c r="B270" s="10">
        <v>2200</v>
      </c>
      <c r="C270" s="10">
        <v>1537</v>
      </c>
      <c r="D270" s="1" t="s">
        <v>61</v>
      </c>
      <c r="E270" s="10">
        <v>0</v>
      </c>
      <c r="F270" s="10">
        <v>0</v>
      </c>
    </row>
    <row r="271" spans="1:6" ht="79.5" thickBot="1" x14ac:dyDescent="0.3">
      <c r="A271" s="43" t="s">
        <v>62</v>
      </c>
      <c r="B271" s="10">
        <v>0</v>
      </c>
      <c r="C271" s="10">
        <v>1</v>
      </c>
      <c r="D271" s="1" t="s">
        <v>63</v>
      </c>
      <c r="E271" s="10">
        <v>0</v>
      </c>
      <c r="F271" s="10">
        <v>0</v>
      </c>
    </row>
    <row r="272" spans="1:6" x14ac:dyDescent="0.25">
      <c r="A272" s="56" t="s">
        <v>64</v>
      </c>
      <c r="B272" s="52">
        <v>0</v>
      </c>
      <c r="C272" s="52">
        <v>388</v>
      </c>
      <c r="D272" s="56" t="s">
        <v>65</v>
      </c>
      <c r="E272" s="52">
        <v>0</v>
      </c>
      <c r="F272" s="52">
        <v>0</v>
      </c>
    </row>
    <row r="273" spans="1:6" x14ac:dyDescent="0.25">
      <c r="A273" s="59"/>
      <c r="B273" s="58"/>
      <c r="C273" s="58"/>
      <c r="D273" s="59"/>
      <c r="E273" s="58"/>
      <c r="F273" s="58"/>
    </row>
    <row r="274" spans="1:6" ht="15.75" thickBot="1" x14ac:dyDescent="0.3">
      <c r="A274" s="57"/>
      <c r="B274" s="53"/>
      <c r="C274" s="53"/>
      <c r="D274" s="57"/>
      <c r="E274" s="53"/>
      <c r="F274" s="53"/>
    </row>
    <row r="275" spans="1:6" ht="32.25" thickBot="1" x14ac:dyDescent="0.3">
      <c r="A275" s="43" t="s">
        <v>66</v>
      </c>
      <c r="B275" s="10">
        <v>5300</v>
      </c>
      <c r="C275" s="10">
        <v>5610</v>
      </c>
      <c r="D275" s="1" t="s">
        <v>67</v>
      </c>
      <c r="E275" s="10">
        <v>0</v>
      </c>
      <c r="F275" s="10">
        <v>0</v>
      </c>
    </row>
    <row r="276" spans="1:6" ht="16.5" thickBot="1" x14ac:dyDescent="0.3">
      <c r="A276" s="4" t="s">
        <v>68</v>
      </c>
      <c r="B276" s="10">
        <v>2025</v>
      </c>
      <c r="C276" s="10">
        <v>1652</v>
      </c>
      <c r="D276" s="1" t="s">
        <v>69</v>
      </c>
      <c r="E276" s="10">
        <v>0</v>
      </c>
      <c r="F276" s="10">
        <v>0</v>
      </c>
    </row>
    <row r="277" spans="1:6" ht="48" thickBot="1" x14ac:dyDescent="0.3">
      <c r="A277" s="43" t="s">
        <v>70</v>
      </c>
      <c r="B277" s="10">
        <v>0</v>
      </c>
      <c r="C277" s="10">
        <v>0</v>
      </c>
      <c r="D277" s="5" t="s">
        <v>71</v>
      </c>
      <c r="E277" s="10">
        <v>0</v>
      </c>
      <c r="F277" s="10">
        <v>0</v>
      </c>
    </row>
    <row r="278" spans="1:6" ht="48" thickBot="1" x14ac:dyDescent="0.3">
      <c r="A278" s="43" t="s">
        <v>72</v>
      </c>
      <c r="B278" s="10">
        <v>0</v>
      </c>
      <c r="C278" s="10">
        <v>0</v>
      </c>
      <c r="D278" s="5" t="s">
        <v>73</v>
      </c>
      <c r="E278" s="10">
        <v>0</v>
      </c>
      <c r="F278" s="10">
        <v>0</v>
      </c>
    </row>
    <row r="279" spans="1:6" ht="32.25" thickBot="1" x14ac:dyDescent="0.3">
      <c r="A279" s="43" t="s">
        <v>74</v>
      </c>
      <c r="B279" s="10">
        <v>0</v>
      </c>
      <c r="C279" s="10">
        <v>0</v>
      </c>
      <c r="D279" s="1" t="s">
        <v>75</v>
      </c>
      <c r="E279" s="10">
        <v>0</v>
      </c>
      <c r="F279" s="10">
        <v>0</v>
      </c>
    </row>
    <row r="280" spans="1:6" ht="32.25" thickBot="1" x14ac:dyDescent="0.3">
      <c r="A280" s="4" t="s">
        <v>76</v>
      </c>
      <c r="B280" s="10">
        <v>0</v>
      </c>
      <c r="C280" s="10">
        <v>0</v>
      </c>
      <c r="D280" s="2" t="s">
        <v>77</v>
      </c>
      <c r="E280" s="11">
        <f>SUM(E266:E279)</f>
        <v>0</v>
      </c>
      <c r="F280" s="11">
        <f>SUM(F266:F279)</f>
        <v>0</v>
      </c>
    </row>
    <row r="281" spans="1:6" ht="32.25" thickBot="1" x14ac:dyDescent="0.3">
      <c r="A281" s="4" t="s">
        <v>78</v>
      </c>
      <c r="B281" s="10">
        <v>0</v>
      </c>
      <c r="C281" s="10">
        <v>0</v>
      </c>
      <c r="D281" s="1" t="s">
        <v>79</v>
      </c>
      <c r="E281" s="10">
        <v>0</v>
      </c>
      <c r="F281" s="10">
        <v>0</v>
      </c>
    </row>
    <row r="282" spans="1:6" ht="32.25" thickBot="1" x14ac:dyDescent="0.3">
      <c r="A282" s="43" t="s">
        <v>80</v>
      </c>
      <c r="B282" s="10">
        <v>0</v>
      </c>
      <c r="C282" s="10">
        <v>0</v>
      </c>
      <c r="D282" s="1" t="s">
        <v>81</v>
      </c>
      <c r="E282" s="10">
        <v>0</v>
      </c>
      <c r="F282" s="10">
        <v>0</v>
      </c>
    </row>
    <row r="283" spans="1:6" ht="32.25" thickBot="1" x14ac:dyDescent="0.3">
      <c r="A283" s="43" t="s">
        <v>82</v>
      </c>
      <c r="B283" s="10">
        <v>0</v>
      </c>
      <c r="C283" s="10">
        <v>0</v>
      </c>
      <c r="D283" s="1" t="s">
        <v>83</v>
      </c>
      <c r="E283" s="10">
        <v>0</v>
      </c>
      <c r="F283" s="10">
        <v>400</v>
      </c>
    </row>
    <row r="284" spans="1:6" ht="32.25" thickBot="1" x14ac:dyDescent="0.3">
      <c r="A284" s="44" t="s">
        <v>84</v>
      </c>
      <c r="B284" s="10">
        <v>0</v>
      </c>
      <c r="C284" s="10">
        <v>0</v>
      </c>
      <c r="D284" s="1" t="s">
        <v>85</v>
      </c>
      <c r="E284" s="10">
        <v>0</v>
      </c>
      <c r="F284" s="10">
        <v>756</v>
      </c>
    </row>
    <row r="285" spans="1:6" ht="32.25" thickBot="1" x14ac:dyDescent="0.3">
      <c r="A285" s="44" t="s">
        <v>86</v>
      </c>
      <c r="B285" s="10">
        <v>665</v>
      </c>
      <c r="C285" s="10">
        <v>0</v>
      </c>
      <c r="D285" s="1" t="s">
        <v>87</v>
      </c>
      <c r="E285" s="10">
        <v>0</v>
      </c>
      <c r="F285" s="10">
        <v>0</v>
      </c>
    </row>
    <row r="286" spans="1:6" ht="48" thickBot="1" x14ac:dyDescent="0.3">
      <c r="A286" s="3" t="s">
        <v>88</v>
      </c>
      <c r="B286" s="11">
        <f>SUM(B269:B285)</f>
        <v>10190</v>
      </c>
      <c r="C286" s="11">
        <f>SUM(C269:C285)</f>
        <v>9188</v>
      </c>
      <c r="D286" s="1" t="s">
        <v>89</v>
      </c>
      <c r="E286" s="10">
        <v>0</v>
      </c>
      <c r="F286" s="10">
        <v>0</v>
      </c>
    </row>
    <row r="287" spans="1:6" x14ac:dyDescent="0.25">
      <c r="A287" s="56" t="s">
        <v>90</v>
      </c>
      <c r="B287" s="52">
        <v>0</v>
      </c>
      <c r="C287" s="52">
        <v>0</v>
      </c>
      <c r="D287" s="56" t="s">
        <v>91</v>
      </c>
      <c r="E287" s="52">
        <v>0</v>
      </c>
      <c r="F287" s="52">
        <v>312</v>
      </c>
    </row>
    <row r="288" spans="1:6" ht="15.75" thickBot="1" x14ac:dyDescent="0.3">
      <c r="A288" s="57"/>
      <c r="B288" s="53"/>
      <c r="C288" s="53"/>
      <c r="D288" s="57"/>
      <c r="E288" s="53"/>
      <c r="F288" s="53"/>
    </row>
    <row r="289" spans="1:6" ht="16.5" thickBot="1" x14ac:dyDescent="0.3">
      <c r="A289" s="43" t="s">
        <v>92</v>
      </c>
      <c r="B289" s="10">
        <v>0</v>
      </c>
      <c r="C289" s="10">
        <v>0</v>
      </c>
      <c r="D289" s="2" t="s">
        <v>93</v>
      </c>
      <c r="E289" s="11">
        <f>SUM(E281:E288)</f>
        <v>0</v>
      </c>
      <c r="F289" s="11">
        <f>SUM(F281:F288)</f>
        <v>1468</v>
      </c>
    </row>
    <row r="290" spans="1:6" ht="16.5" thickBot="1" x14ac:dyDescent="0.3">
      <c r="A290" s="43" t="s">
        <v>94</v>
      </c>
      <c r="B290" s="10">
        <v>0</v>
      </c>
      <c r="C290" s="10">
        <v>0</v>
      </c>
      <c r="D290" s="1" t="s">
        <v>95</v>
      </c>
      <c r="E290" s="10">
        <v>0</v>
      </c>
      <c r="F290" s="10">
        <v>0</v>
      </c>
    </row>
    <row r="291" spans="1:6" ht="32.25" thickBot="1" x14ac:dyDescent="0.3">
      <c r="A291" s="43" t="s">
        <v>96</v>
      </c>
      <c r="B291" s="10">
        <v>0</v>
      </c>
      <c r="C291" s="10">
        <v>0</v>
      </c>
      <c r="D291" s="1" t="s">
        <v>97</v>
      </c>
      <c r="E291" s="10">
        <v>0</v>
      </c>
      <c r="F291" s="10">
        <v>0</v>
      </c>
    </row>
    <row r="292" spans="1:6" ht="32.25" thickBot="1" x14ac:dyDescent="0.3">
      <c r="A292" s="43" t="s">
        <v>98</v>
      </c>
      <c r="B292" s="10">
        <v>0</v>
      </c>
      <c r="C292" s="10">
        <v>0</v>
      </c>
      <c r="D292" s="1" t="s">
        <v>99</v>
      </c>
      <c r="E292" s="10">
        <v>0</v>
      </c>
      <c r="F292" s="10">
        <v>0</v>
      </c>
    </row>
    <row r="293" spans="1:6" ht="48" thickBot="1" x14ac:dyDescent="0.3">
      <c r="A293" s="3" t="s">
        <v>100</v>
      </c>
      <c r="B293" s="11">
        <f>SUM(B287:B292)</f>
        <v>0</v>
      </c>
      <c r="C293" s="11">
        <f>SUM(C287:C292)</f>
        <v>0</v>
      </c>
      <c r="D293" s="1" t="s">
        <v>101</v>
      </c>
      <c r="E293" s="10">
        <v>0</v>
      </c>
      <c r="F293" s="10">
        <v>0</v>
      </c>
    </row>
    <row r="294" spans="1:6" ht="48" thickBot="1" x14ac:dyDescent="0.3">
      <c r="A294" s="43" t="s">
        <v>102</v>
      </c>
      <c r="B294" s="10">
        <v>0</v>
      </c>
      <c r="C294" s="10">
        <v>0</v>
      </c>
      <c r="D294" s="2" t="s">
        <v>103</v>
      </c>
      <c r="E294" s="11">
        <f>SUM(E291:E293)</f>
        <v>0</v>
      </c>
      <c r="F294" s="11">
        <f>SUM(F291:F293)</f>
        <v>0</v>
      </c>
    </row>
    <row r="295" spans="1:6" ht="79.5" thickBot="1" x14ac:dyDescent="0.3">
      <c r="A295" s="44" t="s">
        <v>104</v>
      </c>
      <c r="B295" s="10">
        <v>0</v>
      </c>
      <c r="C295" s="10">
        <v>0</v>
      </c>
      <c r="D295" s="1" t="s">
        <v>105</v>
      </c>
      <c r="E295" s="10">
        <v>0</v>
      </c>
      <c r="F295" s="10">
        <v>0</v>
      </c>
    </row>
    <row r="296" spans="1:6" ht="63.75" thickBot="1" x14ac:dyDescent="0.3">
      <c r="A296" s="44" t="s">
        <v>106</v>
      </c>
      <c r="B296" s="10">
        <v>0</v>
      </c>
      <c r="C296" s="10">
        <v>0</v>
      </c>
      <c r="D296" s="1" t="s">
        <v>107</v>
      </c>
      <c r="E296" s="10">
        <v>0</v>
      </c>
      <c r="F296" s="10">
        <v>0</v>
      </c>
    </row>
    <row r="297" spans="1:6" ht="63.75" thickBot="1" x14ac:dyDescent="0.3">
      <c r="A297" s="43" t="s">
        <v>108</v>
      </c>
      <c r="B297" s="10">
        <v>0</v>
      </c>
      <c r="C297" s="10">
        <v>0</v>
      </c>
      <c r="D297" s="1" t="s">
        <v>109</v>
      </c>
      <c r="E297" s="10">
        <v>0</v>
      </c>
      <c r="F297" s="10">
        <v>0</v>
      </c>
    </row>
    <row r="298" spans="1:6" ht="48" thickBot="1" x14ac:dyDescent="0.3">
      <c r="A298" s="43" t="s">
        <v>110</v>
      </c>
      <c r="B298" s="10">
        <v>0</v>
      </c>
      <c r="C298" s="10">
        <v>0</v>
      </c>
      <c r="D298" s="1" t="s">
        <v>111</v>
      </c>
      <c r="E298" s="10">
        <v>0</v>
      </c>
      <c r="F298" s="10">
        <v>0</v>
      </c>
    </row>
    <row r="299" spans="1:6" ht="79.5" thickBot="1" x14ac:dyDescent="0.3">
      <c r="A299" s="3" t="s">
        <v>112</v>
      </c>
      <c r="B299" s="11">
        <f>SUM(B294:B298)</f>
        <v>0</v>
      </c>
      <c r="C299" s="11">
        <f>SUM(C294:C298)</f>
        <v>0</v>
      </c>
      <c r="D299" s="1" t="s">
        <v>113</v>
      </c>
      <c r="E299" s="10">
        <v>0</v>
      </c>
      <c r="F299" s="10">
        <v>0</v>
      </c>
    </row>
    <row r="300" spans="1:6" ht="63.75" thickBot="1" x14ac:dyDescent="0.3">
      <c r="A300" s="43" t="s">
        <v>114</v>
      </c>
      <c r="B300" s="10">
        <v>0</v>
      </c>
      <c r="C300" s="10">
        <v>0</v>
      </c>
      <c r="D300" s="1" t="s">
        <v>115</v>
      </c>
      <c r="E300" s="10">
        <v>0</v>
      </c>
      <c r="F300" s="10">
        <v>0</v>
      </c>
    </row>
    <row r="301" spans="1:6" x14ac:dyDescent="0.25">
      <c r="A301" s="54" t="s">
        <v>116</v>
      </c>
      <c r="B301" s="52">
        <v>0</v>
      </c>
      <c r="C301" s="52">
        <v>0</v>
      </c>
      <c r="D301" s="56" t="s">
        <v>117</v>
      </c>
      <c r="E301" s="52">
        <v>0</v>
      </c>
      <c r="F301" s="52">
        <v>0</v>
      </c>
    </row>
    <row r="302" spans="1:6" ht="15.75" thickBot="1" x14ac:dyDescent="0.3">
      <c r="A302" s="55"/>
      <c r="B302" s="53"/>
      <c r="C302" s="53"/>
      <c r="D302" s="57"/>
      <c r="E302" s="53"/>
      <c r="F302" s="53"/>
    </row>
    <row r="303" spans="1:6" x14ac:dyDescent="0.25">
      <c r="A303" s="54" t="s">
        <v>118</v>
      </c>
      <c r="B303" s="52">
        <v>0</v>
      </c>
      <c r="C303" s="52">
        <v>0</v>
      </c>
      <c r="D303" s="54" t="s">
        <v>119</v>
      </c>
      <c r="E303" s="52">
        <v>0</v>
      </c>
      <c r="F303" s="52">
        <v>0</v>
      </c>
    </row>
    <row r="304" spans="1:6" ht="15.75" thickBot="1" x14ac:dyDescent="0.3">
      <c r="A304" s="55"/>
      <c r="B304" s="53"/>
      <c r="C304" s="53"/>
      <c r="D304" s="55"/>
      <c r="E304" s="53"/>
      <c r="F304" s="53"/>
    </row>
    <row r="305" spans="1:6" ht="48" thickBot="1" x14ac:dyDescent="0.3">
      <c r="A305" s="44" t="s">
        <v>120</v>
      </c>
      <c r="B305" s="10">
        <v>0</v>
      </c>
      <c r="C305" s="10">
        <v>0</v>
      </c>
      <c r="D305" s="5" t="s">
        <v>121</v>
      </c>
      <c r="E305" s="10">
        <v>0</v>
      </c>
      <c r="F305" s="10">
        <v>0</v>
      </c>
    </row>
    <row r="306" spans="1:6" ht="32.25" thickBot="1" x14ac:dyDescent="0.3">
      <c r="A306" s="43" t="s">
        <v>122</v>
      </c>
      <c r="B306" s="10">
        <v>0</v>
      </c>
      <c r="C306" s="10">
        <v>0</v>
      </c>
      <c r="D306" s="2" t="s">
        <v>123</v>
      </c>
      <c r="E306" s="11">
        <f>SUM(E295:E305)</f>
        <v>0</v>
      </c>
      <c r="F306" s="11">
        <f>SUM(F295:F305)</f>
        <v>0</v>
      </c>
    </row>
    <row r="307" spans="1:6" ht="16.5" thickBot="1" x14ac:dyDescent="0.3">
      <c r="A307" s="3" t="s">
        <v>124</v>
      </c>
      <c r="B307" s="11">
        <f>SUM(B300:B306)</f>
        <v>0</v>
      </c>
      <c r="C307" s="11">
        <f>SUM(C300:C306)</f>
        <v>0</v>
      </c>
      <c r="D307" s="2"/>
      <c r="E307" s="10"/>
      <c r="F307" s="10"/>
    </row>
    <row r="308" spans="1:6" ht="15.75" x14ac:dyDescent="0.25">
      <c r="A308" s="6" t="s">
        <v>125</v>
      </c>
      <c r="B308" s="50">
        <f>B255+B261+B268+B286+B293+B299+B307</f>
        <v>10190</v>
      </c>
      <c r="C308" s="50">
        <f>C255+C261+C268+C286+C293+C299+C307</f>
        <v>9188</v>
      </c>
      <c r="D308" s="7" t="s">
        <v>127</v>
      </c>
      <c r="E308" s="50">
        <f>E245+E246+E252+E261+E280+E289+E294+E306</f>
        <v>83109</v>
      </c>
      <c r="F308" s="50">
        <f>F245+F246+F252+F261+F280+F289+F294+F306</f>
        <v>84318</v>
      </c>
    </row>
    <row r="309" spans="1:6" ht="16.5" thickBot="1" x14ac:dyDescent="0.3">
      <c r="A309" s="3" t="s">
        <v>126</v>
      </c>
      <c r="B309" s="51"/>
      <c r="C309" s="51"/>
      <c r="D309" s="2" t="s">
        <v>128</v>
      </c>
      <c r="E309" s="51"/>
      <c r="F309" s="51"/>
    </row>
    <row r="310" spans="1:6" ht="15.75" thickBot="1" x14ac:dyDescent="0.3"/>
    <row r="311" spans="1:6" ht="15.75" x14ac:dyDescent="0.25">
      <c r="A311" s="15" t="s">
        <v>129</v>
      </c>
      <c r="B311" s="16"/>
      <c r="C311" s="17"/>
    </row>
    <row r="312" spans="1:6" ht="16.5" thickBot="1" x14ac:dyDescent="0.3">
      <c r="A312" s="18" t="s">
        <v>130</v>
      </c>
      <c r="B312" s="19">
        <v>72919</v>
      </c>
      <c r="C312" s="20">
        <v>75130</v>
      </c>
    </row>
    <row r="315" spans="1:6" x14ac:dyDescent="0.25">
      <c r="A315" s="48" t="s">
        <v>139</v>
      </c>
      <c r="B315" s="46"/>
      <c r="C315" s="46"/>
      <c r="D315" s="46"/>
      <c r="E315" s="46"/>
      <c r="F315" s="46"/>
    </row>
    <row r="316" spans="1:6" x14ac:dyDescent="0.25">
      <c r="A316" s="46"/>
      <c r="B316" s="46"/>
      <c r="C316" s="46"/>
      <c r="D316" s="46"/>
      <c r="E316" s="46"/>
      <c r="F316" s="46"/>
    </row>
    <row r="317" spans="1:6" x14ac:dyDescent="0.25">
      <c r="A317" s="47" t="s">
        <v>140</v>
      </c>
      <c r="B317" s="47"/>
      <c r="C317" s="47"/>
      <c r="D317" s="46"/>
      <c r="E317" s="46"/>
      <c r="F317" s="46"/>
    </row>
    <row r="318" spans="1:6" x14ac:dyDescent="0.25">
      <c r="A318" s="46"/>
      <c r="B318" s="46"/>
      <c r="C318" s="46"/>
      <c r="D318" s="46"/>
      <c r="E318" s="46"/>
      <c r="F318" s="46"/>
    </row>
    <row r="319" spans="1:6" x14ac:dyDescent="0.25">
      <c r="A319" s="46" t="s">
        <v>141</v>
      </c>
      <c r="B319" s="46"/>
      <c r="C319" s="46"/>
      <c r="D319" s="46"/>
      <c r="E319" s="46"/>
      <c r="F319" s="46"/>
    </row>
    <row r="320" spans="1:6" x14ac:dyDescent="0.25">
      <c r="A320" s="46" t="s">
        <v>142</v>
      </c>
      <c r="B320" s="46"/>
      <c r="C320" s="46"/>
      <c r="D320" s="46"/>
      <c r="E320" s="46"/>
      <c r="F320" s="46"/>
    </row>
    <row r="321" spans="1:6" x14ac:dyDescent="0.25">
      <c r="A321" s="46" t="s">
        <v>143</v>
      </c>
      <c r="B321" s="46"/>
      <c r="C321" s="46"/>
      <c r="D321" s="46"/>
      <c r="E321" s="46"/>
      <c r="F321" s="46"/>
    </row>
    <row r="322" spans="1:6" x14ac:dyDescent="0.25">
      <c r="A322" s="46"/>
      <c r="B322" s="46"/>
      <c r="C322" s="46"/>
      <c r="D322" s="46"/>
      <c r="E322" s="46"/>
      <c r="F322" s="46"/>
    </row>
    <row r="323" spans="1:6" x14ac:dyDescent="0.25">
      <c r="A323" s="46" t="s">
        <v>144</v>
      </c>
      <c r="B323" s="46"/>
      <c r="C323" s="46"/>
      <c r="D323" s="46"/>
      <c r="E323" s="46"/>
      <c r="F323" s="46"/>
    </row>
    <row r="324" spans="1:6" x14ac:dyDescent="0.25">
      <c r="A324" s="46" t="s">
        <v>145</v>
      </c>
      <c r="B324" s="46"/>
      <c r="C324" s="46"/>
      <c r="D324" s="46"/>
      <c r="E324" s="46"/>
      <c r="F324" s="46"/>
    </row>
    <row r="325" spans="1:6" x14ac:dyDescent="0.25">
      <c r="A325" s="46" t="s">
        <v>146</v>
      </c>
      <c r="B325" s="46"/>
      <c r="C325" s="46"/>
      <c r="D325" s="46"/>
      <c r="E325" s="46"/>
      <c r="F325" s="46"/>
    </row>
    <row r="326" spans="1:6" x14ac:dyDescent="0.25">
      <c r="A326" s="46"/>
      <c r="B326" s="46"/>
      <c r="C326" s="46"/>
      <c r="D326" s="46"/>
      <c r="E326" s="46"/>
      <c r="F326" s="46"/>
    </row>
    <row r="327" spans="1:6" x14ac:dyDescent="0.25">
      <c r="A327" s="46" t="s">
        <v>147</v>
      </c>
      <c r="B327" s="46"/>
      <c r="C327" s="46"/>
      <c r="D327" s="46"/>
      <c r="E327" s="46"/>
      <c r="F327" s="46"/>
    </row>
    <row r="328" spans="1:6" x14ac:dyDescent="0.25">
      <c r="A328" s="46" t="s">
        <v>148</v>
      </c>
      <c r="B328" s="46"/>
      <c r="C328" s="46"/>
      <c r="D328" s="46"/>
      <c r="E328" s="46"/>
      <c r="F328" s="46"/>
    </row>
    <row r="329" spans="1:6" x14ac:dyDescent="0.25">
      <c r="A329" s="46" t="s">
        <v>149</v>
      </c>
      <c r="B329" s="46"/>
      <c r="C329" s="46"/>
      <c r="D329" s="46"/>
      <c r="E329" s="46"/>
      <c r="F329" s="46"/>
    </row>
    <row r="330" spans="1:6" x14ac:dyDescent="0.25">
      <c r="A330" s="46"/>
      <c r="B330" s="46"/>
      <c r="C330" s="46"/>
      <c r="D330" s="46"/>
      <c r="E330" s="46"/>
      <c r="F330" s="46"/>
    </row>
    <row r="331" spans="1:6" x14ac:dyDescent="0.25">
      <c r="A331" s="46" t="s">
        <v>150</v>
      </c>
      <c r="B331" s="46"/>
      <c r="C331" s="46"/>
      <c r="D331" s="46"/>
      <c r="E331" s="46"/>
      <c r="F331" s="46"/>
    </row>
    <row r="332" spans="1:6" x14ac:dyDescent="0.25">
      <c r="A332" s="46" t="s">
        <v>151</v>
      </c>
      <c r="B332" s="46"/>
      <c r="C332" s="46"/>
      <c r="D332" s="46"/>
      <c r="E332" s="46"/>
      <c r="F332" s="46"/>
    </row>
    <row r="333" spans="1:6" x14ac:dyDescent="0.25">
      <c r="A333" s="46"/>
      <c r="B333" s="46"/>
      <c r="C333" s="46"/>
      <c r="D333" s="46"/>
      <c r="E333" s="46"/>
      <c r="F333" s="46"/>
    </row>
    <row r="334" spans="1:6" s="45" customFormat="1" ht="29.25" customHeight="1" x14ac:dyDescent="0.25">
      <c r="A334" s="49" t="s">
        <v>152</v>
      </c>
      <c r="B334" s="49"/>
      <c r="C334" s="49"/>
      <c r="D334" s="49"/>
      <c r="E334" s="49"/>
      <c r="F334" s="49"/>
    </row>
    <row r="335" spans="1:6" x14ac:dyDescent="0.25">
      <c r="A335" s="46"/>
      <c r="B335" s="46"/>
      <c r="C335" s="46"/>
      <c r="D335" s="46"/>
      <c r="E335" s="46"/>
      <c r="F335" s="46"/>
    </row>
    <row r="336" spans="1:6" x14ac:dyDescent="0.25">
      <c r="A336" s="46"/>
      <c r="B336" s="46"/>
      <c r="C336" s="46"/>
      <c r="D336" s="46"/>
      <c r="E336" s="46"/>
      <c r="F336" s="46"/>
    </row>
    <row r="337" spans="1:6" x14ac:dyDescent="0.25">
      <c r="A337" s="46"/>
      <c r="B337" s="46"/>
      <c r="C337" s="46"/>
      <c r="D337" s="46"/>
      <c r="E337" s="46"/>
      <c r="F337" s="46"/>
    </row>
    <row r="338" spans="1:6" x14ac:dyDescent="0.25">
      <c r="A338" s="46"/>
      <c r="B338" s="46"/>
      <c r="C338" s="46"/>
      <c r="D338" s="46"/>
      <c r="E338" s="46"/>
      <c r="F338" s="46"/>
    </row>
    <row r="339" spans="1:6" x14ac:dyDescent="0.25">
      <c r="A339" s="46"/>
      <c r="B339" s="46"/>
      <c r="C339" s="46"/>
      <c r="D339" s="46"/>
      <c r="E339" s="46"/>
      <c r="F339" s="46"/>
    </row>
  </sheetData>
  <mergeCells count="137">
    <mergeCell ref="C66:C67"/>
    <mergeCell ref="D66:D67"/>
    <mergeCell ref="E66:E67"/>
    <mergeCell ref="F66:F67"/>
    <mergeCell ref="A1:F1"/>
    <mergeCell ref="F35:F37"/>
    <mergeCell ref="E35:E37"/>
    <mergeCell ref="D35:D37"/>
    <mergeCell ref="C35:C37"/>
    <mergeCell ref="B35:B37"/>
    <mergeCell ref="A3:C3"/>
    <mergeCell ref="D3:F3"/>
    <mergeCell ref="A4:A5"/>
    <mergeCell ref="D4:D5"/>
    <mergeCell ref="A35:A37"/>
    <mergeCell ref="E2:F2"/>
    <mergeCell ref="A84:F84"/>
    <mergeCell ref="E85:F85"/>
    <mergeCell ref="A86:C86"/>
    <mergeCell ref="D86:F86"/>
    <mergeCell ref="A87:A88"/>
    <mergeCell ref="D87:D88"/>
    <mergeCell ref="E64:E65"/>
    <mergeCell ref="F64:F65"/>
    <mergeCell ref="A50:A51"/>
    <mergeCell ref="B50:B51"/>
    <mergeCell ref="C50:C51"/>
    <mergeCell ref="D50:D51"/>
    <mergeCell ref="E50:E51"/>
    <mergeCell ref="F50:F51"/>
    <mergeCell ref="A64:A65"/>
    <mergeCell ref="B64:B65"/>
    <mergeCell ref="C64:C65"/>
    <mergeCell ref="D64:D65"/>
    <mergeCell ref="B71:B72"/>
    <mergeCell ref="C71:C72"/>
    <mergeCell ref="E71:E72"/>
    <mergeCell ref="F71:F72"/>
    <mergeCell ref="A66:A67"/>
    <mergeCell ref="B66:B67"/>
    <mergeCell ref="F118:F120"/>
    <mergeCell ref="A133:A134"/>
    <mergeCell ref="B133:B134"/>
    <mergeCell ref="C133:C134"/>
    <mergeCell ref="D133:D134"/>
    <mergeCell ref="E133:E134"/>
    <mergeCell ref="F133:F134"/>
    <mergeCell ref="A118:A120"/>
    <mergeCell ref="B118:B120"/>
    <mergeCell ref="C118:C120"/>
    <mergeCell ref="D118:D120"/>
    <mergeCell ref="E118:E120"/>
    <mergeCell ref="F147:F148"/>
    <mergeCell ref="A149:A150"/>
    <mergeCell ref="B149:B150"/>
    <mergeCell ref="C149:C150"/>
    <mergeCell ref="D149:D150"/>
    <mergeCell ref="E149:E150"/>
    <mergeCell ref="F149:F150"/>
    <mergeCell ref="A147:A148"/>
    <mergeCell ref="B147:B148"/>
    <mergeCell ref="C147:C148"/>
    <mergeCell ref="D147:D148"/>
    <mergeCell ref="E147:E148"/>
    <mergeCell ref="E162:F162"/>
    <mergeCell ref="A163:C163"/>
    <mergeCell ref="D163:F163"/>
    <mergeCell ref="A164:A165"/>
    <mergeCell ref="D164:D165"/>
    <mergeCell ref="B154:B155"/>
    <mergeCell ref="C154:C155"/>
    <mergeCell ref="E154:E155"/>
    <mergeCell ref="F154:F155"/>
    <mergeCell ref="A161:F161"/>
    <mergeCell ref="F195:F197"/>
    <mergeCell ref="A210:A211"/>
    <mergeCell ref="B210:B211"/>
    <mergeCell ref="C210:C211"/>
    <mergeCell ref="D210:D211"/>
    <mergeCell ref="E210:E211"/>
    <mergeCell ref="F210:F211"/>
    <mergeCell ref="A195:A197"/>
    <mergeCell ref="B195:B197"/>
    <mergeCell ref="C195:C197"/>
    <mergeCell ref="D195:D197"/>
    <mergeCell ref="E195:E197"/>
    <mergeCell ref="F224:F225"/>
    <mergeCell ref="A226:A227"/>
    <mergeCell ref="B226:B227"/>
    <mergeCell ref="C226:C227"/>
    <mergeCell ref="D226:D227"/>
    <mergeCell ref="E226:E227"/>
    <mergeCell ref="F226:F227"/>
    <mergeCell ref="A224:A225"/>
    <mergeCell ref="B224:B225"/>
    <mergeCell ref="C224:C225"/>
    <mergeCell ref="D224:D225"/>
    <mergeCell ref="E224:E225"/>
    <mergeCell ref="E239:F239"/>
    <mergeCell ref="A240:C240"/>
    <mergeCell ref="D240:F240"/>
    <mergeCell ref="A241:A242"/>
    <mergeCell ref="D241:D242"/>
    <mergeCell ref="B231:B232"/>
    <mergeCell ref="C231:C232"/>
    <mergeCell ref="E231:E232"/>
    <mergeCell ref="F231:F232"/>
    <mergeCell ref="A238:F238"/>
    <mergeCell ref="F272:F274"/>
    <mergeCell ref="A287:A288"/>
    <mergeCell ref="B287:B288"/>
    <mergeCell ref="C287:C288"/>
    <mergeCell ref="D287:D288"/>
    <mergeCell ref="E287:E288"/>
    <mergeCell ref="F287:F288"/>
    <mergeCell ref="A272:A274"/>
    <mergeCell ref="B272:B274"/>
    <mergeCell ref="C272:C274"/>
    <mergeCell ref="D272:D274"/>
    <mergeCell ref="E272:E274"/>
    <mergeCell ref="A334:F334"/>
    <mergeCell ref="B308:B309"/>
    <mergeCell ref="C308:C309"/>
    <mergeCell ref="E308:E309"/>
    <mergeCell ref="F308:F309"/>
    <mergeCell ref="F301:F302"/>
    <mergeCell ref="A303:A304"/>
    <mergeCell ref="B303:B304"/>
    <mergeCell ref="C303:C304"/>
    <mergeCell ref="D303:D304"/>
    <mergeCell ref="E303:E304"/>
    <mergeCell ref="F303:F304"/>
    <mergeCell ref="A301:A302"/>
    <mergeCell ref="B301:B302"/>
    <mergeCell ref="C301:C302"/>
    <mergeCell ref="D301:D302"/>
    <mergeCell ref="E301:E302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2</cp:lastModifiedBy>
  <cp:lastPrinted>2018-06-01T06:58:42Z</cp:lastPrinted>
  <dcterms:created xsi:type="dcterms:W3CDTF">2018-05-27T14:18:30Z</dcterms:created>
  <dcterms:modified xsi:type="dcterms:W3CDTF">2018-06-01T06:58:48Z</dcterms:modified>
</cp:coreProperties>
</file>