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<sst xmlns="http://schemas.openxmlformats.org/spreadsheetml/2006/main" count="116" uniqueCount="102">
  <si>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</si>
  <si>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</si>
  <si>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</si>
  <si>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</si>
  <si>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</si>
  <si>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</si>
  <si>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</si>
  <si>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</si>
  <si>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Intézményi ellátási díjak</t>
  </si>
  <si>
    <t>5.</t>
  </si>
  <si>
    <t>Kötbér, egyéb kártérítés bevétele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</si>
  <si>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</si>
  <si>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</si>
  <si>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</si>
  <si>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</si>
  <si>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</si>
  <si>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</si>
  <si>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</si>
  <si>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</si>
  <si>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</si>
  <si>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</si>
  <si>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</si>
  <si>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</si>
  <si>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14.</t>
  </si>
  <si>
    <t>Helyi adók összesen:</t>
  </si>
  <si>
    <t>15.</t>
  </si>
  <si>
    <t>16.</t>
  </si>
  <si>
    <t>17.</t>
  </si>
  <si>
    <t>Termőföld bérbeadásból származó jöv.adó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</si>
  <si>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</si>
  <si>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</si>
  <si>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</si>
  <si>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</si>
  <si>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</si>
  <si>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</si>
  <si>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</si>
  <si>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</si>
  <si>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</si>
  <si>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</si>
  <si>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</si>
  <si>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</si>
  <si>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</si>
  <si>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</si>
  <si>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</si>
  <si>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29.</t>
  </si>
  <si>
    <t>Elkülönített állami pénzalaptól</t>
  </si>
  <si>
    <t>30.</t>
  </si>
  <si>
    <t>Többcélú kistérségi társulástól</t>
  </si>
  <si>
    <t>31.</t>
  </si>
  <si>
    <t>Támogatásértékű működési bevételek:</t>
  </si>
  <si>
    <t>IV. VÉGLEGESEN ÁTVETT PÉNZESZKÖZÖK</t>
  </si>
  <si>
    <t>32.</t>
  </si>
  <si>
    <t>Működési célú pénze.átvétel vállalkozásoktól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</si>
  <si>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</si>
  <si>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</si>
  <si>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</si>
  <si>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</si>
  <si>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</si>
  <si>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</si>
  <si>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</si>
  <si>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</si>
  <si>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</si>
  <si>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</si>
  <si>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</si>
  <si>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</si>
  <si>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</si>
  <si>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</si>
  <si>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</si>
  <si>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</si>
  <si>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</si>
  <si>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</si>
  <si>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</si>
  <si>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</si>
  <si>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</si>
  <si>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Pótlékok</t>
  </si>
  <si>
    <t>Helyszíni-és szabálysértési bírság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</si>
  <si>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</si>
  <si>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</si>
  <si>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</si>
  <si>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</si>
  <si>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</si>
  <si>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</si>
  <si>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Intézményi működési bevételek: (6+8)</t>
  </si>
  <si>
    <t>Likvid hitel felvétel</t>
  </si>
  <si>
    <t>20.</t>
  </si>
  <si>
    <t>Közhatalmi bevételek összesen:(12+15+18)</t>
  </si>
  <si>
    <t>2013. évi terv</t>
  </si>
  <si>
    <t>1-6. hó mód</t>
  </si>
  <si>
    <t>Áru-és készletértékesítés</t>
  </si>
  <si>
    <t>Működőkép. megőrzését szolgáló kiegészítő támogatás</t>
  </si>
  <si>
    <t>Jövedelempótló támogatás</t>
  </si>
  <si>
    <t>Szerkezetátalakítási tartalékból kapott támogatás</t>
  </si>
  <si>
    <t>Önkormányzat műk. célú költségvetési támogatása:</t>
  </si>
  <si>
    <t>37.</t>
  </si>
  <si>
    <t>38.</t>
  </si>
  <si>
    <t>Előző évek pénzm. működési célú igénybevétele</t>
  </si>
  <si>
    <t>Előző évi ktfv.kieg.,visszatérülések</t>
  </si>
  <si>
    <t>VI. FINANSZÍROZÁSI BEVÉTELEK</t>
  </si>
  <si>
    <t>Átengedett közhatalmi bevételek:</t>
  </si>
  <si>
    <t>Telekadó</t>
  </si>
  <si>
    <t>1-12. hó telj.</t>
  </si>
  <si>
    <t>%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</si>
</sst>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1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 vertical="center" wrapText="1"/>
    </xf>
    <xf numFmtId="10" fontId="1" fillId="0" borderId="10" xfId="60" applyNumberFormat="1" applyFont="1" applyBorder="1" applyAlignment="1">
      <alignment horizontal="center" vertical="center" wrapText="1"/>
    </xf>
    <xf numFmtId="10" fontId="3" fillId="0" borderId="10" xfId="60" applyNumberFormat="1" applyFont="1" applyBorder="1" applyAlignment="1">
      <alignment horizontal="center" vertical="center" wrapText="1"/>
    </xf>
    <xf numFmtId="10" fontId="3" fillId="24" borderId="10" xfId="0" applyNumberFormat="1" applyFont="1" applyFill="1" applyBorder="1" applyAlignment="1">
      <alignment horizontal="center" vertical="center" wrapText="1"/>
    </xf>
    <xf numFmtId="10" fontId="0" fillId="0" borderId="10" xfId="60" applyNumberFormat="1" applyFont="1" applyBorder="1" applyAlignment="1">
      <alignment horizontal="center" vertical="center" wrapText="1"/>
    </xf>
    <xf numFmtId="10" fontId="3" fillId="24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view="pageLayout" zoomScaleNormal="110" workbookViewId="0" topLeftCell="A26">
      <selection activeCell="C45" sqref="C45"/>
    </sheetView>
  </sheetViews>
  <sheetFormatPr defaultColWidth="9.140625" defaultRowHeight="12.75"/>
  <cols>
    <col min="1" max="1" width="2.421875" style="1" customWidth="1"/>
    <col min="2" max="2" width="6.140625" style="1" customWidth="1"/>
    <col min="3" max="3" width="48.421875" style="2" customWidth="1"/>
    <col min="4" max="4" width="9.7109375" style="1" customWidth="1"/>
    <col min="5" max="6" width="10.00390625" style="1" customWidth="1"/>
    <col min="7" max="7" width="9.28125" style="1" customWidth="1"/>
    <col min="8" max="16384" width="9.140625" style="1" customWidth="1"/>
  </cols>
  <sheetData>
    <row r="1" ht="18" customHeight="1"/>
    <row r="2" spans="2:7" ht="27" customHeight="1">
      <c r="B2" s="3" t="s">
        <v>0</v>
      </c>
      <c r="C2" s="3" t="s">
        <v>1</v>
      </c>
      <c r="D2" s="4" t="s">
        <v>86</v>
      </c>
      <c r="E2" s="4" t="s">
        <v>87</v>
      </c>
      <c r="F2" s="4" t="s">
        <v>100</v>
      </c>
      <c r="G2" s="4" t="s">
        <v>101</v>
      </c>
    </row>
    <row r="3" spans="2:7" ht="14.25">
      <c r="B3" s="5"/>
      <c r="C3" s="6" t="s">
        <v>70</v>
      </c>
      <c r="D3" s="7"/>
      <c r="E3" s="7"/>
      <c r="F3" s="7"/>
      <c r="G3" s="40"/>
    </row>
    <row r="4" spans="1:7" ht="12.75" customHeight="1">
      <c r="A4" s="8"/>
      <c r="B4" s="31" t="s">
        <v>2</v>
      </c>
      <c r="C4" s="24" t="s">
        <v>88</v>
      </c>
      <c r="D4" s="9">
        <v>0</v>
      </c>
      <c r="E4" s="9">
        <v>0</v>
      </c>
      <c r="F4" s="9">
        <v>0</v>
      </c>
      <c r="G4" s="45"/>
    </row>
    <row r="5" spans="1:7" s="8" customFormat="1" ht="14.25" customHeight="1">
      <c r="A5" s="1"/>
      <c r="B5" s="31" t="s">
        <v>3</v>
      </c>
      <c r="C5" s="10" t="s">
        <v>4</v>
      </c>
      <c r="D5" s="9">
        <v>150</v>
      </c>
      <c r="E5" s="9">
        <v>150</v>
      </c>
      <c r="F5" s="9">
        <v>723</v>
      </c>
      <c r="G5" s="45">
        <f aca="true" t="shared" si="0" ref="G5:G50">F5/E5</f>
        <v>4.82</v>
      </c>
    </row>
    <row r="6" spans="2:7" ht="15" customHeight="1">
      <c r="B6" s="31" t="s">
        <v>5</v>
      </c>
      <c r="C6" s="10" t="s">
        <v>6</v>
      </c>
      <c r="D6" s="9">
        <v>741</v>
      </c>
      <c r="E6" s="9">
        <v>741</v>
      </c>
      <c r="F6" s="9">
        <v>372</v>
      </c>
      <c r="G6" s="45">
        <f t="shared" si="0"/>
        <v>0.5020242914979757</v>
      </c>
    </row>
    <row r="7" spans="2:7" ht="13.5" customHeight="1">
      <c r="B7" s="31" t="s">
        <v>7</v>
      </c>
      <c r="C7" s="10" t="s">
        <v>8</v>
      </c>
      <c r="D7" s="9">
        <v>0</v>
      </c>
      <c r="E7" s="9">
        <v>0</v>
      </c>
      <c r="F7" s="9">
        <v>0</v>
      </c>
      <c r="G7" s="45"/>
    </row>
    <row r="8" spans="2:7" ht="12.75" customHeight="1">
      <c r="B8" s="31" t="s">
        <v>9</v>
      </c>
      <c r="C8" s="10" t="s">
        <v>10</v>
      </c>
      <c r="D8" s="9">
        <v>0</v>
      </c>
      <c r="E8" s="9">
        <v>0</v>
      </c>
      <c r="F8" s="9">
        <v>0</v>
      </c>
      <c r="G8" s="45"/>
    </row>
    <row r="9" spans="2:7" ht="13.5" customHeight="1">
      <c r="B9" s="32" t="s">
        <v>11</v>
      </c>
      <c r="C9" s="12" t="s">
        <v>12</v>
      </c>
      <c r="D9" s="11">
        <f>SUM(D4:D8)</f>
        <v>891</v>
      </c>
      <c r="E9" s="11">
        <f>SUM(E4:E8)</f>
        <v>891</v>
      </c>
      <c r="F9" s="11">
        <f>SUM(F4:F8)</f>
        <v>1095</v>
      </c>
      <c r="G9" s="46">
        <f t="shared" si="0"/>
        <v>1.228956228956229</v>
      </c>
    </row>
    <row r="10" spans="2:7" ht="15" customHeight="1">
      <c r="B10" s="31" t="s">
        <v>13</v>
      </c>
      <c r="C10" s="10" t="s">
        <v>14</v>
      </c>
      <c r="D10" s="9">
        <v>0</v>
      </c>
      <c r="E10" s="9">
        <v>0</v>
      </c>
      <c r="F10" s="9">
        <v>3</v>
      </c>
      <c r="G10" s="45"/>
    </row>
    <row r="11" spans="2:7" ht="13.5" customHeight="1">
      <c r="B11" s="32" t="s">
        <v>15</v>
      </c>
      <c r="C11" s="12" t="s">
        <v>16</v>
      </c>
      <c r="D11" s="11">
        <f>SUM(D10:D10)</f>
        <v>0</v>
      </c>
      <c r="E11" s="11">
        <f>SUM(E10:E10)</f>
        <v>0</v>
      </c>
      <c r="F11" s="11">
        <f>SUM(F10:F10)</f>
        <v>3</v>
      </c>
      <c r="G11" s="45"/>
    </row>
    <row r="12" spans="2:7" ht="15" customHeight="1">
      <c r="B12" s="50" t="s">
        <v>82</v>
      </c>
      <c r="C12" s="51"/>
      <c r="D12" s="11">
        <f>SUM(D11,D9)</f>
        <v>891</v>
      </c>
      <c r="E12" s="11">
        <f>SUM(E11,E9)</f>
        <v>891</v>
      </c>
      <c r="F12" s="11">
        <f>SUM(F11,F9)</f>
        <v>1098</v>
      </c>
      <c r="G12" s="46">
        <f>F12/E12</f>
        <v>1.2323232323232323</v>
      </c>
    </row>
    <row r="13" spans="2:7" ht="15" customHeight="1">
      <c r="B13" s="31" t="s">
        <v>17</v>
      </c>
      <c r="C13" s="24" t="s">
        <v>99</v>
      </c>
      <c r="D13" s="9">
        <v>700</v>
      </c>
      <c r="E13" s="9">
        <v>700</v>
      </c>
      <c r="F13" s="9">
        <v>750</v>
      </c>
      <c r="G13" s="45">
        <f t="shared" si="0"/>
        <v>1.0714285714285714</v>
      </c>
    </row>
    <row r="14" spans="2:7" ht="13.5" customHeight="1">
      <c r="B14" s="31" t="s">
        <v>18</v>
      </c>
      <c r="C14" s="24" t="s">
        <v>21</v>
      </c>
      <c r="D14" s="9">
        <v>190</v>
      </c>
      <c r="E14" s="9">
        <v>190</v>
      </c>
      <c r="F14" s="9">
        <v>156</v>
      </c>
      <c r="G14" s="45">
        <f t="shared" si="0"/>
        <v>0.8210526315789474</v>
      </c>
    </row>
    <row r="15" spans="2:7" ht="15" customHeight="1">
      <c r="B15" s="31" t="s">
        <v>19</v>
      </c>
      <c r="C15" s="24" t="s">
        <v>72</v>
      </c>
      <c r="D15" s="9">
        <v>0</v>
      </c>
      <c r="E15" s="9">
        <v>0</v>
      </c>
      <c r="F15" s="9">
        <v>0</v>
      </c>
      <c r="G15" s="45"/>
    </row>
    <row r="16" spans="2:7" ht="15" customHeight="1">
      <c r="B16" s="32" t="s">
        <v>20</v>
      </c>
      <c r="C16" s="12" t="s">
        <v>24</v>
      </c>
      <c r="D16" s="11">
        <f>SUM(D13:D15)</f>
        <v>890</v>
      </c>
      <c r="E16" s="11">
        <f>SUM(E13:E15)</f>
        <v>890</v>
      </c>
      <c r="F16" s="11">
        <f>SUM(F13:F15)</f>
        <v>906</v>
      </c>
      <c r="G16" s="45">
        <f t="shared" si="0"/>
        <v>1.0179775280898877</v>
      </c>
    </row>
    <row r="17" spans="2:7" ht="15" customHeight="1">
      <c r="B17" s="31" t="s">
        <v>22</v>
      </c>
      <c r="C17" s="10" t="s">
        <v>28</v>
      </c>
      <c r="D17" s="9">
        <v>0</v>
      </c>
      <c r="E17" s="9">
        <v>0</v>
      </c>
      <c r="F17" s="9">
        <v>0</v>
      </c>
      <c r="G17" s="45"/>
    </row>
    <row r="18" spans="2:7" ht="16.5" customHeight="1">
      <c r="B18" s="31" t="s">
        <v>23</v>
      </c>
      <c r="C18" s="10" t="s">
        <v>30</v>
      </c>
      <c r="D18" s="9">
        <v>120</v>
      </c>
      <c r="E18" s="9">
        <v>120</v>
      </c>
      <c r="F18" s="9">
        <v>86</v>
      </c>
      <c r="G18" s="45">
        <f t="shared" si="0"/>
        <v>0.7166666666666667</v>
      </c>
    </row>
    <row r="19" spans="2:7" ht="15" customHeight="1">
      <c r="B19" s="32" t="s">
        <v>25</v>
      </c>
      <c r="C19" s="12" t="s">
        <v>98</v>
      </c>
      <c r="D19" s="11">
        <f>SUM(D17:D18)</f>
        <v>120</v>
      </c>
      <c r="E19" s="11">
        <f>SUM(E17:E18)</f>
        <v>120</v>
      </c>
      <c r="F19" s="11">
        <f>SUM(F17:F18)</f>
        <v>86</v>
      </c>
      <c r="G19" s="46">
        <f t="shared" si="0"/>
        <v>0.7166666666666667</v>
      </c>
    </row>
    <row r="20" spans="2:7" ht="15" customHeight="1">
      <c r="B20" s="31" t="s">
        <v>26</v>
      </c>
      <c r="C20" s="10" t="s">
        <v>74</v>
      </c>
      <c r="D20" s="9">
        <v>15</v>
      </c>
      <c r="E20" s="9">
        <v>15</v>
      </c>
      <c r="F20" s="9">
        <v>98</v>
      </c>
      <c r="G20" s="45">
        <f t="shared" si="0"/>
        <v>6.533333333333333</v>
      </c>
    </row>
    <row r="21" spans="2:7" ht="15" customHeight="1">
      <c r="B21" s="31" t="s">
        <v>27</v>
      </c>
      <c r="C21" s="10" t="s">
        <v>75</v>
      </c>
      <c r="D21" s="9">
        <v>10</v>
      </c>
      <c r="E21" s="9">
        <v>10</v>
      </c>
      <c r="F21" s="9">
        <v>13</v>
      </c>
      <c r="G21" s="45">
        <f t="shared" si="0"/>
        <v>1.3</v>
      </c>
    </row>
    <row r="22" spans="2:7" ht="15" customHeight="1">
      <c r="B22" s="32" t="s">
        <v>29</v>
      </c>
      <c r="C22" s="12" t="s">
        <v>34</v>
      </c>
      <c r="D22" s="11">
        <f>SUM(D20:D21)</f>
        <v>25</v>
      </c>
      <c r="E22" s="11">
        <f>SUM(E20:E21)</f>
        <v>25</v>
      </c>
      <c r="F22" s="11">
        <f>SUM(F20:F21)</f>
        <v>111</v>
      </c>
      <c r="G22" s="46">
        <f t="shared" si="0"/>
        <v>4.44</v>
      </c>
    </row>
    <row r="23" spans="2:7" ht="15" customHeight="1">
      <c r="B23" s="50" t="s">
        <v>85</v>
      </c>
      <c r="C23" s="51"/>
      <c r="D23" s="11">
        <f>SUM(D22,D19,D16)</f>
        <v>1035</v>
      </c>
      <c r="E23" s="11">
        <f>SUM(E22,E19,E16)</f>
        <v>1035</v>
      </c>
      <c r="F23" s="11">
        <f>SUM(F22,F19,F16)</f>
        <v>1103</v>
      </c>
      <c r="G23" s="46">
        <f t="shared" si="0"/>
        <v>1.0657004830917873</v>
      </c>
    </row>
    <row r="24" spans="2:7" ht="15" customHeight="1">
      <c r="B24" s="53" t="s">
        <v>36</v>
      </c>
      <c r="C24" s="53"/>
      <c r="D24" s="9"/>
      <c r="E24" s="9"/>
      <c r="F24" s="9"/>
      <c r="G24" s="45"/>
    </row>
    <row r="25" spans="2:7" ht="15" customHeight="1">
      <c r="B25" s="33" t="s">
        <v>31</v>
      </c>
      <c r="C25" s="30" t="s">
        <v>76</v>
      </c>
      <c r="D25" s="26">
        <v>4689</v>
      </c>
      <c r="E25" s="26">
        <v>4658</v>
      </c>
      <c r="F25" s="26">
        <v>4658</v>
      </c>
      <c r="G25" s="45">
        <f t="shared" si="0"/>
        <v>1</v>
      </c>
    </row>
    <row r="26" spans="2:7" ht="15" customHeight="1">
      <c r="B26" s="33" t="s">
        <v>84</v>
      </c>
      <c r="C26" s="30" t="s">
        <v>77</v>
      </c>
      <c r="D26" s="26">
        <v>194</v>
      </c>
      <c r="E26" s="26">
        <v>194</v>
      </c>
      <c r="F26" s="26">
        <v>194</v>
      </c>
      <c r="G26" s="45">
        <f t="shared" si="0"/>
        <v>1</v>
      </c>
    </row>
    <row r="27" spans="2:7" ht="15" customHeight="1">
      <c r="B27" s="33" t="s">
        <v>32</v>
      </c>
      <c r="C27" s="27" t="s">
        <v>78</v>
      </c>
      <c r="D27" s="28">
        <v>1997</v>
      </c>
      <c r="E27" s="28">
        <v>1997</v>
      </c>
      <c r="F27" s="28">
        <v>1997</v>
      </c>
      <c r="G27" s="45">
        <f t="shared" si="0"/>
        <v>1</v>
      </c>
    </row>
    <row r="28" spans="2:7" ht="15" customHeight="1">
      <c r="B28" s="33" t="s">
        <v>33</v>
      </c>
      <c r="C28" s="27" t="s">
        <v>79</v>
      </c>
      <c r="D28" s="28">
        <v>58</v>
      </c>
      <c r="E28" s="28">
        <v>58</v>
      </c>
      <c r="F28" s="28">
        <v>58</v>
      </c>
      <c r="G28" s="45">
        <f t="shared" si="0"/>
        <v>1</v>
      </c>
    </row>
    <row r="29" spans="2:7" ht="15" customHeight="1">
      <c r="B29" s="33" t="s">
        <v>35</v>
      </c>
      <c r="C29" s="27" t="s">
        <v>80</v>
      </c>
      <c r="D29" s="28">
        <v>39</v>
      </c>
      <c r="E29" s="28">
        <v>53</v>
      </c>
      <c r="F29" s="28">
        <v>53</v>
      </c>
      <c r="G29" s="45">
        <f t="shared" si="0"/>
        <v>1</v>
      </c>
    </row>
    <row r="30" spans="2:7" ht="15" customHeight="1">
      <c r="B30" s="33" t="s">
        <v>37</v>
      </c>
      <c r="C30" s="27" t="s">
        <v>89</v>
      </c>
      <c r="D30" s="28">
        <v>4190</v>
      </c>
      <c r="E30" s="28">
        <v>746</v>
      </c>
      <c r="F30" s="28">
        <v>746</v>
      </c>
      <c r="G30" s="45">
        <f t="shared" si="0"/>
        <v>1</v>
      </c>
    </row>
    <row r="31" spans="2:7" ht="15" customHeight="1">
      <c r="B31" s="33" t="s">
        <v>38</v>
      </c>
      <c r="C31" s="27" t="s">
        <v>90</v>
      </c>
      <c r="D31" s="28">
        <v>0</v>
      </c>
      <c r="E31" s="28">
        <v>174</v>
      </c>
      <c r="F31" s="28">
        <v>174</v>
      </c>
      <c r="G31" s="45">
        <f t="shared" si="0"/>
        <v>1</v>
      </c>
    </row>
    <row r="32" spans="2:7" ht="15" customHeight="1">
      <c r="B32" s="33" t="s">
        <v>39</v>
      </c>
      <c r="C32" s="27" t="s">
        <v>91</v>
      </c>
      <c r="D32" s="28">
        <v>0</v>
      </c>
      <c r="E32" s="28">
        <v>522</v>
      </c>
      <c r="F32" s="28">
        <v>522</v>
      </c>
      <c r="G32" s="45"/>
    </row>
    <row r="33" spans="2:7" ht="15" customHeight="1">
      <c r="B33" s="33" t="s">
        <v>40</v>
      </c>
      <c r="C33" s="27" t="s">
        <v>81</v>
      </c>
      <c r="D33" s="28">
        <v>0</v>
      </c>
      <c r="E33" s="28">
        <v>247</v>
      </c>
      <c r="F33" s="28">
        <v>247</v>
      </c>
      <c r="G33" s="45">
        <f t="shared" si="0"/>
        <v>1</v>
      </c>
    </row>
    <row r="34" spans="2:7" ht="14.25" customHeight="1">
      <c r="B34" s="39" t="s">
        <v>42</v>
      </c>
      <c r="C34" s="35" t="s">
        <v>92</v>
      </c>
      <c r="D34" s="36">
        <f>SUM(D25:D33)</f>
        <v>11167</v>
      </c>
      <c r="E34" s="36">
        <v>7172</v>
      </c>
      <c r="F34" s="36">
        <f>SUM(F25:F33)</f>
        <v>8649</v>
      </c>
      <c r="G34" s="46">
        <f t="shared" si="0"/>
        <v>1.2059397657557167</v>
      </c>
    </row>
    <row r="35" spans="2:7" ht="13.5" customHeight="1">
      <c r="B35" s="34" t="s">
        <v>44</v>
      </c>
      <c r="C35" s="37" t="s">
        <v>96</v>
      </c>
      <c r="D35" s="9">
        <v>0</v>
      </c>
      <c r="E35" s="9">
        <v>0</v>
      </c>
      <c r="F35" s="9">
        <v>0</v>
      </c>
      <c r="G35" s="45"/>
    </row>
    <row r="36" spans="2:7" ht="15" customHeight="1">
      <c r="B36" s="55" t="s">
        <v>41</v>
      </c>
      <c r="C36" s="55"/>
      <c r="D36" s="11"/>
      <c r="E36" s="11"/>
      <c r="F36" s="11"/>
      <c r="G36" s="45"/>
    </row>
    <row r="37" spans="2:7" ht="15" customHeight="1">
      <c r="B37" s="31" t="s">
        <v>46</v>
      </c>
      <c r="C37" s="10" t="s">
        <v>43</v>
      </c>
      <c r="D37" s="9">
        <v>0</v>
      </c>
      <c r="E37" s="9">
        <v>0</v>
      </c>
      <c r="F37" s="9">
        <v>0</v>
      </c>
      <c r="G37" s="45"/>
    </row>
    <row r="38" spans="2:7" ht="14.25" customHeight="1">
      <c r="B38" s="31" t="s">
        <v>48</v>
      </c>
      <c r="C38" s="10" t="s">
        <v>45</v>
      </c>
      <c r="D38" s="9">
        <v>3288</v>
      </c>
      <c r="E38" s="9">
        <v>3093</v>
      </c>
      <c r="F38" s="9">
        <v>5940</v>
      </c>
      <c r="G38" s="45">
        <f t="shared" si="0"/>
        <v>1.9204655674102813</v>
      </c>
    </row>
    <row r="39" spans="2:7" ht="15" customHeight="1">
      <c r="B39" s="31" t="s">
        <v>51</v>
      </c>
      <c r="C39" s="10" t="s">
        <v>47</v>
      </c>
      <c r="D39" s="9">
        <v>0</v>
      </c>
      <c r="E39" s="9">
        <v>0</v>
      </c>
      <c r="F39" s="9">
        <v>0</v>
      </c>
      <c r="G39" s="45"/>
    </row>
    <row r="40" spans="2:7" ht="14.25" customHeight="1">
      <c r="B40" s="32" t="s">
        <v>53</v>
      </c>
      <c r="C40" s="12" t="s">
        <v>49</v>
      </c>
      <c r="D40" s="11">
        <f>SUM(D37:D39)</f>
        <v>3288</v>
      </c>
      <c r="E40" s="11">
        <f>SUM(E37:E39)</f>
        <v>3093</v>
      </c>
      <c r="F40" s="11">
        <f>SUM(F37:F39)</f>
        <v>5940</v>
      </c>
      <c r="G40" s="46">
        <f t="shared" si="0"/>
        <v>1.9204655674102813</v>
      </c>
    </row>
    <row r="41" spans="2:7" ht="12.75" customHeight="1">
      <c r="B41" s="53" t="s">
        <v>50</v>
      </c>
      <c r="C41" s="53"/>
      <c r="D41" s="11"/>
      <c r="E41" s="11"/>
      <c r="F41" s="11"/>
      <c r="G41" s="45"/>
    </row>
    <row r="42" spans="1:7" ht="15" customHeight="1">
      <c r="A42" s="8"/>
      <c r="B42" s="31" t="s">
        <v>54</v>
      </c>
      <c r="C42" s="10" t="s">
        <v>52</v>
      </c>
      <c r="D42" s="9">
        <v>0</v>
      </c>
      <c r="E42" s="9">
        <v>0</v>
      </c>
      <c r="F42" s="9">
        <v>0</v>
      </c>
      <c r="G42" s="45"/>
    </row>
    <row r="43" spans="1:7" s="8" customFormat="1" ht="15" customHeight="1">
      <c r="A43" s="1"/>
      <c r="B43" s="32" t="s">
        <v>57</v>
      </c>
      <c r="C43" s="12" t="s">
        <v>55</v>
      </c>
      <c r="D43" s="11">
        <f>SUM(D42:D42)</f>
        <v>0</v>
      </c>
      <c r="E43" s="11">
        <f>SUM(E42:E42)</f>
        <v>0</v>
      </c>
      <c r="F43" s="11">
        <f>SUM(F42:F42)</f>
        <v>0</v>
      </c>
      <c r="G43" s="45"/>
    </row>
    <row r="44" spans="2:7" ht="13.5" customHeight="1">
      <c r="B44" s="53" t="s">
        <v>56</v>
      </c>
      <c r="C44" s="53"/>
      <c r="D44" s="11"/>
      <c r="E44" s="11"/>
      <c r="F44" s="11"/>
      <c r="G44" s="45"/>
    </row>
    <row r="45" spans="2:7" ht="15" customHeight="1">
      <c r="B45" s="31" t="s">
        <v>59</v>
      </c>
      <c r="C45" s="13" t="s">
        <v>58</v>
      </c>
      <c r="D45" s="9">
        <v>70</v>
      </c>
      <c r="E45" s="9">
        <v>70</v>
      </c>
      <c r="F45" s="9">
        <v>90</v>
      </c>
      <c r="G45" s="45">
        <f t="shared" si="0"/>
        <v>1.2857142857142858</v>
      </c>
    </row>
    <row r="46" spans="2:7" ht="14.25" customHeight="1">
      <c r="B46" s="53" t="s">
        <v>97</v>
      </c>
      <c r="C46" s="53"/>
      <c r="D46" s="11"/>
      <c r="E46" s="11"/>
      <c r="F46" s="11"/>
      <c r="G46" s="45"/>
    </row>
    <row r="47" spans="2:7" ht="14.25" customHeight="1">
      <c r="B47" s="29" t="s">
        <v>93</v>
      </c>
      <c r="C47" s="24" t="s">
        <v>95</v>
      </c>
      <c r="D47" s="9">
        <v>0</v>
      </c>
      <c r="E47" s="9">
        <v>0</v>
      </c>
      <c r="F47" s="9">
        <v>5160</v>
      </c>
      <c r="G47" s="45"/>
    </row>
    <row r="48" spans="2:7" ht="15" customHeight="1">
      <c r="B48" s="53" t="s">
        <v>60</v>
      </c>
      <c r="C48" s="53"/>
      <c r="D48" s="11"/>
      <c r="E48" s="11"/>
      <c r="F48" s="11"/>
      <c r="G48" s="45"/>
    </row>
    <row r="49" spans="2:7" ht="13.5" customHeight="1">
      <c r="B49" s="29" t="s">
        <v>94</v>
      </c>
      <c r="C49" s="24" t="s">
        <v>83</v>
      </c>
      <c r="D49" s="9">
        <v>0</v>
      </c>
      <c r="E49" s="9">
        <v>4190</v>
      </c>
      <c r="F49" s="9">
        <v>0</v>
      </c>
      <c r="G49" s="45">
        <f t="shared" si="0"/>
        <v>0</v>
      </c>
    </row>
    <row r="50" spans="2:7" ht="13.5" customHeight="1">
      <c r="B50" s="54" t="s">
        <v>71</v>
      </c>
      <c r="C50" s="54"/>
      <c r="D50" s="4">
        <f>SUM(D12+D23+D34+D40+D43+D45+D47+D49)</f>
        <v>16451</v>
      </c>
      <c r="E50" s="4">
        <f>SUM(E12+E23+E34+E40+E43+E45+E47+E49)</f>
        <v>16451</v>
      </c>
      <c r="F50" s="4">
        <f>SUM(F12+F23+F34+F35+F40+F43+F45+F47+F49)</f>
        <v>22040</v>
      </c>
      <c r="G50" s="47">
        <f t="shared" si="0"/>
        <v>1.339736186250076</v>
      </c>
    </row>
    <row r="51" spans="2:7" ht="18" customHeight="1">
      <c r="B51" s="14"/>
      <c r="C51" s="15"/>
      <c r="D51" s="16"/>
      <c r="E51" s="16"/>
      <c r="F51" s="16"/>
      <c r="G51" s="41"/>
    </row>
    <row r="52" spans="2:7" ht="15" customHeight="1">
      <c r="B52" s="14"/>
      <c r="C52" s="15"/>
      <c r="D52" s="16"/>
      <c r="E52" s="16"/>
      <c r="F52" s="16"/>
      <c r="G52" s="41"/>
    </row>
    <row r="53" spans="2:11" ht="32.25" customHeight="1">
      <c r="B53" s="3" t="s">
        <v>0</v>
      </c>
      <c r="C53" s="3" t="s">
        <v>1</v>
      </c>
      <c r="D53" s="4" t="s">
        <v>86</v>
      </c>
      <c r="E53" s="4" t="s">
        <v>87</v>
      </c>
      <c r="F53" s="4" t="s">
        <v>100</v>
      </c>
      <c r="G53" s="42" t="s">
        <v>101</v>
      </c>
      <c r="K53" s="44"/>
    </row>
    <row r="54" spans="2:7" ht="15" customHeight="1">
      <c r="B54" s="17"/>
      <c r="C54" s="6" t="s">
        <v>61</v>
      </c>
      <c r="D54" s="18"/>
      <c r="E54" s="18"/>
      <c r="F54" s="18"/>
      <c r="G54" s="43"/>
    </row>
    <row r="55" spans="2:7" ht="14.25" customHeight="1">
      <c r="B55" s="19" t="s">
        <v>2</v>
      </c>
      <c r="C55" s="20" t="s">
        <v>62</v>
      </c>
      <c r="D55" s="21">
        <v>7186</v>
      </c>
      <c r="E55" s="21">
        <v>7186</v>
      </c>
      <c r="F55" s="21">
        <v>9380</v>
      </c>
      <c r="G55" s="48">
        <f>F55/E55</f>
        <v>1.305315892012246</v>
      </c>
    </row>
    <row r="56" spans="2:7" ht="15" customHeight="1">
      <c r="B56" s="19" t="s">
        <v>3</v>
      </c>
      <c r="C56" s="25" t="s">
        <v>73</v>
      </c>
      <c r="D56" s="21">
        <v>1718</v>
      </c>
      <c r="E56" s="21">
        <v>1718</v>
      </c>
      <c r="F56" s="21">
        <v>1964</v>
      </c>
      <c r="G56" s="48">
        <f aca="true" t="shared" si="1" ref="G56:G63">F56/E56</f>
        <v>1.1431897555296857</v>
      </c>
    </row>
    <row r="57" spans="2:7" ht="15.75" customHeight="1">
      <c r="B57" s="19" t="s">
        <v>5</v>
      </c>
      <c r="C57" s="20" t="s">
        <v>63</v>
      </c>
      <c r="D57" s="21">
        <v>4918</v>
      </c>
      <c r="E57" s="21">
        <v>4918</v>
      </c>
      <c r="F57" s="21">
        <v>3553</v>
      </c>
      <c r="G57" s="48">
        <f t="shared" si="1"/>
        <v>0.722448149654331</v>
      </c>
    </row>
    <row r="58" spans="2:7" ht="15" customHeight="1">
      <c r="B58" s="19" t="s">
        <v>7</v>
      </c>
      <c r="C58" s="20" t="s">
        <v>64</v>
      </c>
      <c r="D58" s="21">
        <v>1334</v>
      </c>
      <c r="E58" s="21">
        <v>1334</v>
      </c>
      <c r="F58" s="21">
        <v>828</v>
      </c>
      <c r="G58" s="48">
        <f t="shared" si="1"/>
        <v>0.6206896551724138</v>
      </c>
    </row>
    <row r="59" spans="2:7" ht="15.75" customHeight="1">
      <c r="B59" s="19" t="s">
        <v>9</v>
      </c>
      <c r="C59" s="20" t="s">
        <v>65</v>
      </c>
      <c r="D59" s="21">
        <v>65</v>
      </c>
      <c r="E59" s="21">
        <v>65</v>
      </c>
      <c r="F59" s="21">
        <v>3</v>
      </c>
      <c r="G59" s="48">
        <f t="shared" si="1"/>
        <v>0.046153846153846156</v>
      </c>
    </row>
    <row r="60" spans="2:7" ht="15" customHeight="1">
      <c r="B60" s="19" t="s">
        <v>11</v>
      </c>
      <c r="C60" s="20" t="s">
        <v>66</v>
      </c>
      <c r="D60" s="21">
        <v>1060</v>
      </c>
      <c r="E60" s="21">
        <v>1060</v>
      </c>
      <c r="F60" s="21">
        <v>380</v>
      </c>
      <c r="G60" s="48">
        <f t="shared" si="1"/>
        <v>0.3584905660377358</v>
      </c>
    </row>
    <row r="61" spans="2:7" ht="15" customHeight="1">
      <c r="B61" s="19" t="s">
        <v>13</v>
      </c>
      <c r="C61" s="20" t="s">
        <v>67</v>
      </c>
      <c r="D61" s="21">
        <v>100</v>
      </c>
      <c r="E61" s="21">
        <v>100</v>
      </c>
      <c r="F61" s="21">
        <v>0</v>
      </c>
      <c r="G61" s="48">
        <f t="shared" si="1"/>
        <v>0</v>
      </c>
    </row>
    <row r="62" spans="2:7" ht="15" customHeight="1">
      <c r="B62" s="38" t="s">
        <v>15</v>
      </c>
      <c r="C62" s="22" t="s">
        <v>68</v>
      </c>
      <c r="D62" s="21">
        <v>70</v>
      </c>
      <c r="E62" s="21">
        <v>70</v>
      </c>
      <c r="F62" s="21">
        <v>90</v>
      </c>
      <c r="G62" s="48">
        <f t="shared" si="1"/>
        <v>1.2857142857142858</v>
      </c>
    </row>
    <row r="63" spans="2:7" ht="17.25" customHeight="1">
      <c r="B63" s="52" t="s">
        <v>69</v>
      </c>
      <c r="C63" s="52"/>
      <c r="D63" s="23">
        <f>SUM(D55:D62)</f>
        <v>16451</v>
      </c>
      <c r="E63" s="23">
        <f>SUM(E55:E62)</f>
        <v>16451</v>
      </c>
      <c r="F63" s="23">
        <f>SUM(F55:F62)</f>
        <v>16198</v>
      </c>
      <c r="G63" s="49">
        <f t="shared" si="1"/>
        <v>0.984620995684153</v>
      </c>
    </row>
    <row r="64" spans="2:4" ht="16.5" customHeight="1">
      <c r="B64"/>
      <c r="C64"/>
      <c r="D64"/>
    </row>
    <row r="65" ht="16.5" customHeight="1"/>
    <row r="66" ht="15" customHeight="1"/>
    <row r="67" ht="16.5" customHeight="1"/>
    <row r="68" ht="15" customHeight="1"/>
    <row r="69" ht="16.5" customHeight="1"/>
  </sheetData>
  <sheetProtection/>
  <mergeCells count="10">
    <mergeCell ref="B12:C12"/>
    <mergeCell ref="B23:C23"/>
    <mergeCell ref="B63:C63"/>
    <mergeCell ref="B44:C44"/>
    <mergeCell ref="B46:C46"/>
    <mergeCell ref="B48:C48"/>
    <mergeCell ref="B50:C50"/>
    <mergeCell ref="B24:C24"/>
    <mergeCell ref="B36:C36"/>
    <mergeCell ref="B41:C41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 3.melléklet
a 7/2014.(V.05.) önkormányzati rendelethez
Hosszúvíz Községi Önkormányzat Képviselőtestületének
2013. évi működési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Szabi</cp:lastModifiedBy>
  <cp:lastPrinted>2014-05-09T21:10:59Z</cp:lastPrinted>
  <dcterms:created xsi:type="dcterms:W3CDTF">2014-04-23T06:49:32Z</dcterms:created>
  <dcterms:modified xsi:type="dcterms:W3CDTF">2014-05-09T21:11:02Z</dcterms:modified>
  <cp:category/>
  <cp:version/>
  <cp:contentType/>
  <cp:contentStatus/>
</cp:coreProperties>
</file>