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bedegker\2019_ktgmod_elso\"/>
    </mc:Choice>
  </mc:AlternateContent>
  <bookViews>
    <workbookView xWindow="0" yWindow="0" windowWidth="23040" windowHeight="919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1" l="1"/>
  <c r="F86" i="1"/>
  <c r="F81" i="1"/>
  <c r="F61" i="1"/>
  <c r="F73" i="1" s="1"/>
  <c r="F56" i="1"/>
  <c r="F46" i="1"/>
  <c r="F40" i="1"/>
  <c r="F37" i="1"/>
  <c r="F29" i="1"/>
  <c r="F26" i="1"/>
  <c r="F20" i="1"/>
  <c r="F16" i="1"/>
  <c r="F21" i="1" s="1"/>
  <c r="G16" i="1"/>
  <c r="G20" i="1"/>
  <c r="G21" i="1"/>
  <c r="G26" i="1"/>
  <c r="G29" i="1"/>
  <c r="G37" i="1"/>
  <c r="G40" i="1"/>
  <c r="G46" i="1"/>
  <c r="G47" i="1"/>
  <c r="G56" i="1"/>
  <c r="G61" i="1"/>
  <c r="G73" i="1"/>
  <c r="G97" i="1" s="1"/>
  <c r="G81" i="1"/>
  <c r="G86" i="1"/>
  <c r="G96" i="1"/>
  <c r="F47" i="1" l="1"/>
  <c r="F97" i="1" s="1"/>
  <c r="I96" i="1"/>
  <c r="H96" i="1"/>
  <c r="I86" i="1"/>
  <c r="H86" i="1"/>
  <c r="I81" i="1"/>
  <c r="H81" i="1"/>
  <c r="I61" i="1"/>
  <c r="I73" i="1" s="1"/>
  <c r="H61" i="1"/>
  <c r="H73" i="1" s="1"/>
  <c r="I56" i="1"/>
  <c r="H56" i="1"/>
  <c r="I46" i="1"/>
  <c r="H46" i="1"/>
  <c r="I40" i="1"/>
  <c r="H40" i="1"/>
  <c r="I37" i="1"/>
  <c r="H37" i="1"/>
  <c r="I29" i="1"/>
  <c r="H29" i="1"/>
  <c r="I26" i="1"/>
  <c r="H26" i="1"/>
  <c r="I20" i="1"/>
  <c r="H20" i="1"/>
  <c r="I16" i="1"/>
  <c r="H16" i="1"/>
  <c r="I47" i="1" l="1"/>
  <c r="H47" i="1"/>
  <c r="I21" i="1"/>
  <c r="H21" i="1"/>
  <c r="H97" i="1" s="1"/>
  <c r="I97" i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<sst xmlns="http://schemas.openxmlformats.org/spreadsheetml/2006/main" count="254" uniqueCount="254">
  <si>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</si>
  <si>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</si>
  <si>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</si>
  <si>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</si>
  <si>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</si>
  <si>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</si>
  <si>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</si>
  <si>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</si>
  <si>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</si>
  <si>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</si>
  <si>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</si>
  <si>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</si>
  <si>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</si>
  <si>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</si>
  <si>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</si>
  <si>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</si>
  <si>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</si>
  <si>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</si>
  <si>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</si>
  <si>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</si>
  <si>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</si>
  <si>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</si>
  <si>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</si>
  <si>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</si>
  <si>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</si>
  <si>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</si>
  <si>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</si>
  <si>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</si>
  <si>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</si>
  <si>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</si>
  <si>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</si>
  <si>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</si>
  <si>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</si>
  <si>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</si>
  <si>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</si>
  <si>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</si>
  <si>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</si>
  <si>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</si>
  <si>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</si>
  <si>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</si>
  <si>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</si>
  <si>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</si>
  <si>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</si>
  <si>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</si>
  <si>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</si>
  <si>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</si>
  <si>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</si>
  <si>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</si>
  <si>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</si>
  <si>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</si>
  <si>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</si>
  <si>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</si>
  <si>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</si>
  <si>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</si>
  <si>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</si>
  <si>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</si>
  <si>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</si>
  <si>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</si>
  <si>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</si>
  <si>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</si>
  <si>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</si>
  <si>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</si>
  <si>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</si>
  <si>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</si>
  <si>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</si>
  <si>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</si>
  <si>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</si>
  <si>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</si>
  <si>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</si>
  <si>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</si>
  <si>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</si>
  <si>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</si>
  <si>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</si>
  <si>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</si>
  <si>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</si>
  <si>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</si>
  <si>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</si>
  <si>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</si>
  <si>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</si>
  <si>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</si>
  <si>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</si>
  <si>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</si>
  <si>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</si>
  <si>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</si>
  <si>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</si>
  <si>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</si>
  <si>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</si>
  <si>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</si>
  <si>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</si>
  <si>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</si>
  <si>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</si>
  <si>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</si>
  <si>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</si>
  <si>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</si>
  <si>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</si>
  <si>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</si>
  <si>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</si>
  <si>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</si>
  <si>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</si>
  <si>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</si>
  <si>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</si>
  <si>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</si>
  <si>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</si>
  <si>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</si>
  <si>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</si>
  <si>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</si>
  <si>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</si>
  <si>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</si>
  <si>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</si>
  <si>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</si>
  <si>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</si>
  <si>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</si>
  <si>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</si>
  <si>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</si>
  <si>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</si>
  <si>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</si>
  <si>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</si>
  <si>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</si>
  <si>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</si>
  <si>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</si>
  <si>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</si>
  <si>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</si>
  <si>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</si>
  <si>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</si>
  <si>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</si>
  <si>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</si>
  <si>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</si>
  <si>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</si>
  <si>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</si>
  <si>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</si>
  <si>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</si>
  <si>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</si>
  <si>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</si>
  <si>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</si>
  <si>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</si>
  <si>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</si>
  <si>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</si>
  <si>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</si>
  <si>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</si>
  <si>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</si>
  <si>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</si>
  <si>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</si>
  <si>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</si>
  <si>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</si>
  <si>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</si>
  <si>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</si>
  <si>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</si>
  <si>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</si>
  <si>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</si>
  <si>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</si>
  <si>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</si>
  <si>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</si>
  <si>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</si>
  <si>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</si>
  <si>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</si>
  <si>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</si>
  <si>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</si>
  <si>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</si>
  <si>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</si>
  <si>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</si>
  <si>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</si>
  <si>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</si>
  <si>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</si>
  <si>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</si>
  <si>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</si>
  <si>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</si>
  <si>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</si>
  <si>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</si>
  <si>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</si>
  <si>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</si>
  <si>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</si>
  <si>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</si>
  <si>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</si>
  <si>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</si>
  <si>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</si>
  <si>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</si>
  <si>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</si>
  <si>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</si>
  <si>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</si>
  <si>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</si>
  <si>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</si>
  <si>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</si>
  <si>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</si>
  <si>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</si>
  <si>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</si>
  <si>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</si>
  <si>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</si>
  <si>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</si>
  <si>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</si>
  <si>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</si>
  <si>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</si>
  <si>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</si>
  <si>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</si>
  <si>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</si>
  <si>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</si>
  <si>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</si>
  <si>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</si>
  <si>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</si>
  <si>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</si>
  <si>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</si>
  <si>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</si>
  <si>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</si>
  <si>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</si>
  <si>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</si>
  <si>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</si>
  <si>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</si>
  <si>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</si>
  <si>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</si>
  <si>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</si>
  <si>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</si>
  <si>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</si>
  <si>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</si>
  <si>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</si>
  <si>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</si>
  <si>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</si>
  <si>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</si>
  <si>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</si>
  <si>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</si>
  <si>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</si>
  <si>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</si>
  <si>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</si>
  <si>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</si>
  <si>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</si>
  <si>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</si>
  <si>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</si>
  <si>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</si>
  <si>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</si>
  <si>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</si>
  <si>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</si>
  <si>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</si>
  <si>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</si>
  <si>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</si>
  <si>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</si>
  <si>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</si>
  <si>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</si>
  <si>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</si>
  <si>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</si>
  <si>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</si>
  <si>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</si>
  <si>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</si>
  <si>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</si>
  <si>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</si>
  <si>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</si>
  <si>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</si>
  <si>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</si>
  <si>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</si>
  <si>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</si>
  <si>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</si>
  <si>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</si>
  <si>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</si>
  <si>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Kötelező feladat</t>
  </si>
  <si>
    <t>Államigazgatási feladat</t>
  </si>
  <si>
    <t>Önként vállalt</t>
  </si>
  <si>
    <t>2019.évi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</si>
</sst>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0" xfId="1" applyFont="1" applyFill="1" applyBorder="1" applyAlignment="1">
      <alignment horizontal="righ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7"/>
  <sheetViews>
    <sheetView tabSelected="1" view="pageLayout" zoomScaleNormal="100" zoomScaleSheetLayoutView="100" workbookViewId="0">
      <selection activeCell="B1" sqref="B1:E1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6" width="12.28515625" style="10" customWidth="1"/>
    <col min="7" max="9" width="12.28515625" style="10" hidden="1" customWidth="1"/>
    <col min="10" max="15" width="2.7109375" style="10" customWidth="1"/>
    <col min="16" max="226" width="9.140625" style="10"/>
    <col min="227" max="271" width="2.7109375" style="10" customWidth="1"/>
    <col min="272" max="482" width="9.140625" style="10"/>
    <col min="483" max="527" width="2.7109375" style="10" customWidth="1"/>
    <col min="528" max="738" width="9.140625" style="10"/>
    <col min="739" max="783" width="2.7109375" style="10" customWidth="1"/>
    <col min="784" max="994" width="9.140625" style="10"/>
    <col min="995" max="1039" width="2.7109375" style="10" customWidth="1"/>
    <col min="1040" max="1250" width="9.140625" style="10"/>
    <col min="1251" max="1295" width="2.7109375" style="10" customWidth="1"/>
    <col min="1296" max="1506" width="9.140625" style="10"/>
    <col min="1507" max="1551" width="2.7109375" style="10" customWidth="1"/>
    <col min="1552" max="1762" width="9.140625" style="10"/>
    <col min="1763" max="1807" width="2.7109375" style="10" customWidth="1"/>
    <col min="1808" max="2018" width="9.140625" style="10"/>
    <col min="2019" max="2063" width="2.7109375" style="10" customWidth="1"/>
    <col min="2064" max="2274" width="9.140625" style="10"/>
    <col min="2275" max="2319" width="2.7109375" style="10" customWidth="1"/>
    <col min="2320" max="2530" width="9.140625" style="10"/>
    <col min="2531" max="2575" width="2.7109375" style="10" customWidth="1"/>
    <col min="2576" max="2786" width="9.140625" style="10"/>
    <col min="2787" max="2831" width="2.7109375" style="10" customWidth="1"/>
    <col min="2832" max="3042" width="9.140625" style="10"/>
    <col min="3043" max="3087" width="2.7109375" style="10" customWidth="1"/>
    <col min="3088" max="3298" width="9.140625" style="10"/>
    <col min="3299" max="3343" width="2.7109375" style="10" customWidth="1"/>
    <col min="3344" max="3554" width="9.140625" style="10"/>
    <col min="3555" max="3599" width="2.7109375" style="10" customWidth="1"/>
    <col min="3600" max="3810" width="9.140625" style="10"/>
    <col min="3811" max="3855" width="2.7109375" style="10" customWidth="1"/>
    <col min="3856" max="4066" width="9.140625" style="10"/>
    <col min="4067" max="4111" width="2.7109375" style="10" customWidth="1"/>
    <col min="4112" max="4322" width="9.140625" style="10"/>
    <col min="4323" max="4367" width="2.7109375" style="10" customWidth="1"/>
    <col min="4368" max="4578" width="9.140625" style="10"/>
    <col min="4579" max="4623" width="2.7109375" style="10" customWidth="1"/>
    <col min="4624" max="4834" width="9.140625" style="10"/>
    <col min="4835" max="4879" width="2.7109375" style="10" customWidth="1"/>
    <col min="4880" max="5090" width="9.140625" style="10"/>
    <col min="5091" max="5135" width="2.7109375" style="10" customWidth="1"/>
    <col min="5136" max="5346" width="9.140625" style="10"/>
    <col min="5347" max="5391" width="2.7109375" style="10" customWidth="1"/>
    <col min="5392" max="5602" width="9.140625" style="10"/>
    <col min="5603" max="5647" width="2.7109375" style="10" customWidth="1"/>
    <col min="5648" max="5858" width="9.140625" style="10"/>
    <col min="5859" max="5903" width="2.7109375" style="10" customWidth="1"/>
    <col min="5904" max="6114" width="9.140625" style="10"/>
    <col min="6115" max="6159" width="2.7109375" style="10" customWidth="1"/>
    <col min="6160" max="6370" width="9.140625" style="10"/>
    <col min="6371" max="6415" width="2.7109375" style="10" customWidth="1"/>
    <col min="6416" max="6626" width="9.140625" style="10"/>
    <col min="6627" max="6671" width="2.7109375" style="10" customWidth="1"/>
    <col min="6672" max="6882" width="9.140625" style="10"/>
    <col min="6883" max="6927" width="2.7109375" style="10" customWidth="1"/>
    <col min="6928" max="7138" width="9.140625" style="10"/>
    <col min="7139" max="7183" width="2.7109375" style="10" customWidth="1"/>
    <col min="7184" max="7394" width="9.140625" style="10"/>
    <col min="7395" max="7439" width="2.7109375" style="10" customWidth="1"/>
    <col min="7440" max="7650" width="9.140625" style="10"/>
    <col min="7651" max="7695" width="2.7109375" style="10" customWidth="1"/>
    <col min="7696" max="7906" width="9.140625" style="10"/>
    <col min="7907" max="7951" width="2.7109375" style="10" customWidth="1"/>
    <col min="7952" max="8162" width="9.140625" style="10"/>
    <col min="8163" max="8207" width="2.7109375" style="10" customWidth="1"/>
    <col min="8208" max="8418" width="9.140625" style="10"/>
    <col min="8419" max="8463" width="2.7109375" style="10" customWidth="1"/>
    <col min="8464" max="8674" width="9.140625" style="10"/>
    <col min="8675" max="8719" width="2.7109375" style="10" customWidth="1"/>
    <col min="8720" max="8930" width="9.140625" style="10"/>
    <col min="8931" max="8975" width="2.7109375" style="10" customWidth="1"/>
    <col min="8976" max="9186" width="9.140625" style="10"/>
    <col min="9187" max="9231" width="2.7109375" style="10" customWidth="1"/>
    <col min="9232" max="9442" width="9.140625" style="10"/>
    <col min="9443" max="9487" width="2.7109375" style="10" customWidth="1"/>
    <col min="9488" max="9698" width="9.140625" style="10"/>
    <col min="9699" max="9743" width="2.7109375" style="10" customWidth="1"/>
    <col min="9744" max="9954" width="9.140625" style="10"/>
    <col min="9955" max="9999" width="2.7109375" style="10" customWidth="1"/>
    <col min="10000" max="10210" width="9.140625" style="10"/>
    <col min="10211" max="10255" width="2.7109375" style="10" customWidth="1"/>
    <col min="10256" max="10466" width="9.140625" style="10"/>
    <col min="10467" max="10511" width="2.7109375" style="10" customWidth="1"/>
    <col min="10512" max="10722" width="9.140625" style="10"/>
    <col min="10723" max="10767" width="2.7109375" style="10" customWidth="1"/>
    <col min="10768" max="10978" width="9.140625" style="10"/>
    <col min="10979" max="11023" width="2.7109375" style="10" customWidth="1"/>
    <col min="11024" max="11234" width="9.140625" style="10"/>
    <col min="11235" max="11279" width="2.7109375" style="10" customWidth="1"/>
    <col min="11280" max="11490" width="9.140625" style="10"/>
    <col min="11491" max="11535" width="2.7109375" style="10" customWidth="1"/>
    <col min="11536" max="11746" width="9.140625" style="10"/>
    <col min="11747" max="11791" width="2.7109375" style="10" customWidth="1"/>
    <col min="11792" max="12002" width="9.140625" style="10"/>
    <col min="12003" max="12047" width="2.7109375" style="10" customWidth="1"/>
    <col min="12048" max="12258" width="9.140625" style="10"/>
    <col min="12259" max="12303" width="2.7109375" style="10" customWidth="1"/>
    <col min="12304" max="12514" width="9.140625" style="10"/>
    <col min="12515" max="12559" width="2.7109375" style="10" customWidth="1"/>
    <col min="12560" max="12770" width="9.140625" style="10"/>
    <col min="12771" max="12815" width="2.7109375" style="10" customWidth="1"/>
    <col min="12816" max="13026" width="9.140625" style="10"/>
    <col min="13027" max="13071" width="2.7109375" style="10" customWidth="1"/>
    <col min="13072" max="13282" width="9.140625" style="10"/>
    <col min="13283" max="13327" width="2.7109375" style="10" customWidth="1"/>
    <col min="13328" max="13538" width="9.140625" style="10"/>
    <col min="13539" max="13583" width="2.7109375" style="10" customWidth="1"/>
    <col min="13584" max="13794" width="9.140625" style="10"/>
    <col min="13795" max="13839" width="2.7109375" style="10" customWidth="1"/>
    <col min="13840" max="14050" width="9.140625" style="10"/>
    <col min="14051" max="14095" width="2.7109375" style="10" customWidth="1"/>
    <col min="14096" max="14306" width="9.140625" style="10"/>
    <col min="14307" max="14351" width="2.7109375" style="10" customWidth="1"/>
    <col min="14352" max="14562" width="9.140625" style="10"/>
    <col min="14563" max="14607" width="2.7109375" style="10" customWidth="1"/>
    <col min="14608" max="14818" width="9.140625" style="10"/>
    <col min="14819" max="14863" width="2.7109375" style="10" customWidth="1"/>
    <col min="14864" max="15074" width="9.140625" style="10"/>
    <col min="15075" max="15119" width="2.7109375" style="10" customWidth="1"/>
    <col min="15120" max="15330" width="9.140625" style="10"/>
    <col min="15331" max="15375" width="2.7109375" style="10" customWidth="1"/>
    <col min="15376" max="15586" width="9.140625" style="10"/>
    <col min="15587" max="15631" width="2.7109375" style="10" customWidth="1"/>
    <col min="15632" max="15842" width="9.140625" style="10"/>
    <col min="15843" max="15887" width="2.7109375" style="10" customWidth="1"/>
    <col min="15888" max="16098" width="9.140625" style="10"/>
    <col min="16099" max="16143" width="2.7109375" style="10" customWidth="1"/>
    <col min="16144" max="16384" width="9.140625" style="10"/>
  </cols>
  <sheetData>
    <row r="1" spans="2:9" ht="15.95" customHeight="1" x14ac:dyDescent="0.25">
      <c r="B1" s="32" t="s">
        <v>0</v>
      </c>
      <c r="C1" s="32"/>
      <c r="D1" s="32"/>
      <c r="E1" s="32"/>
      <c r="F1" s="31"/>
    </row>
    <row r="2" spans="2:9" ht="4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253</v>
      </c>
      <c r="G2" s="16" t="s">
        <v>250</v>
      </c>
      <c r="H2" s="16" t="s">
        <v>251</v>
      </c>
      <c r="I2" s="16" t="s">
        <v>252</v>
      </c>
    </row>
    <row r="3" spans="2:9" x14ac:dyDescent="0.25">
      <c r="B3" s="3" t="s">
        <v>4</v>
      </c>
      <c r="C3" s="5" t="s">
        <v>5</v>
      </c>
      <c r="D3" s="2" t="s">
        <v>6</v>
      </c>
      <c r="E3" s="17">
        <v>15517510</v>
      </c>
      <c r="F3" s="17">
        <v>18226470</v>
      </c>
      <c r="G3" s="17">
        <v>15517510</v>
      </c>
      <c r="H3" s="17"/>
      <c r="I3" s="17"/>
    </row>
    <row r="4" spans="2:9" x14ac:dyDescent="0.25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</row>
    <row r="5" spans="2:9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</row>
    <row r="6" spans="2:9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</row>
    <row r="7" spans="2:9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</row>
    <row r="8" spans="2:9" x14ac:dyDescent="0.25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</row>
    <row r="9" spans="2:9" x14ac:dyDescent="0.25">
      <c r="B9" s="3" t="s">
        <v>22</v>
      </c>
      <c r="C9" s="4" t="s">
        <v>23</v>
      </c>
      <c r="D9" s="18" t="s">
        <v>24</v>
      </c>
      <c r="E9" s="17">
        <v>800000</v>
      </c>
      <c r="F9" s="17">
        <v>800000</v>
      </c>
      <c r="G9" s="17">
        <v>800000</v>
      </c>
      <c r="H9" s="17"/>
      <c r="I9" s="17"/>
    </row>
    <row r="10" spans="2:9" x14ac:dyDescent="0.25">
      <c r="B10" s="3" t="s">
        <v>25</v>
      </c>
      <c r="C10" s="4" t="s">
        <v>26</v>
      </c>
      <c r="D10" s="18" t="s">
        <v>27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</row>
    <row r="11" spans="2:9" x14ac:dyDescent="0.25">
      <c r="B11" s="3" t="s">
        <v>28</v>
      </c>
      <c r="C11" s="4" t="s">
        <v>29</v>
      </c>
      <c r="D11" s="18" t="s">
        <v>30</v>
      </c>
      <c r="E11" s="17">
        <v>0</v>
      </c>
      <c r="F11" s="17">
        <v>100000</v>
      </c>
      <c r="G11" s="17">
        <v>0</v>
      </c>
      <c r="H11" s="17">
        <v>0</v>
      </c>
      <c r="I11" s="17">
        <v>0</v>
      </c>
    </row>
    <row r="12" spans="2:9" x14ac:dyDescent="0.25">
      <c r="B12" s="3" t="s">
        <v>31</v>
      </c>
      <c r="C12" s="4" t="s">
        <v>32</v>
      </c>
      <c r="D12" s="18" t="s">
        <v>33</v>
      </c>
      <c r="E12" s="17">
        <v>538800</v>
      </c>
      <c r="F12" s="17">
        <v>538800</v>
      </c>
      <c r="G12" s="17">
        <v>538800</v>
      </c>
      <c r="H12" s="17"/>
      <c r="I12" s="17"/>
    </row>
    <row r="13" spans="2:9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</row>
    <row r="14" spans="2:9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</row>
    <row r="15" spans="2:9" x14ac:dyDescent="0.25">
      <c r="B15" s="3" t="s">
        <v>40</v>
      </c>
      <c r="C15" s="4" t="s">
        <v>41</v>
      </c>
      <c r="D15" s="18" t="s">
        <v>42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</row>
    <row r="16" spans="2:9" x14ac:dyDescent="0.25">
      <c r="B16" s="19" t="s">
        <v>43</v>
      </c>
      <c r="C16" s="20" t="s">
        <v>44</v>
      </c>
      <c r="D16" s="21" t="s">
        <v>45</v>
      </c>
      <c r="E16" s="22">
        <f>SUM(E3:E15)</f>
        <v>16856310</v>
      </c>
      <c r="F16" s="22">
        <f>SUM(F3:F15)</f>
        <v>19665270</v>
      </c>
      <c r="G16" s="22">
        <f t="shared" ref="G16:I16" si="0">SUM(G3:G15)</f>
        <v>16856310</v>
      </c>
      <c r="H16" s="22">
        <f t="shared" si="0"/>
        <v>0</v>
      </c>
      <c r="I16" s="22">
        <f t="shared" si="0"/>
        <v>0</v>
      </c>
    </row>
    <row r="17" spans="2:9" x14ac:dyDescent="0.25">
      <c r="B17" s="3" t="s">
        <v>46</v>
      </c>
      <c r="C17" s="4" t="s">
        <v>47</v>
      </c>
      <c r="D17" s="18" t="s">
        <v>48</v>
      </c>
      <c r="E17" s="17">
        <v>2590400</v>
      </c>
      <c r="F17" s="17">
        <v>2590400</v>
      </c>
      <c r="G17" s="17">
        <v>2590400</v>
      </c>
      <c r="H17" s="17">
        <v>0</v>
      </c>
      <c r="I17" s="17">
        <v>0</v>
      </c>
    </row>
    <row r="18" spans="2:9" ht="31.5" x14ac:dyDescent="0.25">
      <c r="B18" s="3" t="s">
        <v>49</v>
      </c>
      <c r="C18" s="4" t="s">
        <v>50</v>
      </c>
      <c r="D18" s="18" t="s">
        <v>51</v>
      </c>
      <c r="E18" s="17">
        <v>540000</v>
      </c>
      <c r="F18" s="17">
        <v>540000</v>
      </c>
      <c r="G18" s="17">
        <v>540000</v>
      </c>
      <c r="H18" s="17">
        <v>0</v>
      </c>
      <c r="I18" s="17">
        <v>0</v>
      </c>
    </row>
    <row r="19" spans="2:9" x14ac:dyDescent="0.25">
      <c r="B19" s="3" t="s">
        <v>52</v>
      </c>
      <c r="C19" s="5" t="s">
        <v>53</v>
      </c>
      <c r="D19" s="18" t="s">
        <v>54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</row>
    <row r="20" spans="2:9" x14ac:dyDescent="0.25">
      <c r="B20" s="19" t="s">
        <v>55</v>
      </c>
      <c r="C20" s="20" t="s">
        <v>56</v>
      </c>
      <c r="D20" s="21" t="s">
        <v>57</v>
      </c>
      <c r="E20" s="22">
        <f>SUM(E17:E19)</f>
        <v>3130400</v>
      </c>
      <c r="F20" s="22">
        <f>SUM(F17:F19)</f>
        <v>3130400</v>
      </c>
      <c r="G20" s="22">
        <f t="shared" ref="G20:I20" si="1">SUM(G17:G19)</f>
        <v>3130400</v>
      </c>
      <c r="H20" s="22">
        <f t="shared" si="1"/>
        <v>0</v>
      </c>
      <c r="I20" s="22">
        <f t="shared" si="1"/>
        <v>0</v>
      </c>
    </row>
    <row r="21" spans="2:9" x14ac:dyDescent="0.25">
      <c r="B21" s="23" t="s">
        <v>58</v>
      </c>
      <c r="C21" s="24" t="s">
        <v>59</v>
      </c>
      <c r="D21" s="25" t="s">
        <v>60</v>
      </c>
      <c r="E21" s="26">
        <f>E16+E20</f>
        <v>19986710</v>
      </c>
      <c r="F21" s="26">
        <f>F16+F20</f>
        <v>22795670</v>
      </c>
      <c r="G21" s="26">
        <f t="shared" ref="G21:I21" si="2">G16+G20</f>
        <v>19986710</v>
      </c>
      <c r="H21" s="26">
        <f t="shared" si="2"/>
        <v>0</v>
      </c>
      <c r="I21" s="26">
        <f t="shared" si="2"/>
        <v>0</v>
      </c>
    </row>
    <row r="22" spans="2:9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3819332</v>
      </c>
      <c r="F22" s="27">
        <v>4391661</v>
      </c>
      <c r="G22" s="27">
        <v>3819332</v>
      </c>
      <c r="H22" s="27">
        <v>0</v>
      </c>
      <c r="I22" s="27">
        <v>0</v>
      </c>
    </row>
    <row r="23" spans="2:9" x14ac:dyDescent="0.25">
      <c r="B23" s="3" t="s">
        <v>64</v>
      </c>
      <c r="C23" s="4" t="s">
        <v>65</v>
      </c>
      <c r="D23" s="18" t="s">
        <v>66</v>
      </c>
      <c r="E23" s="17">
        <v>150000</v>
      </c>
      <c r="F23" s="17">
        <v>378784</v>
      </c>
      <c r="G23" s="17">
        <v>150000</v>
      </c>
      <c r="H23" s="17">
        <v>0</v>
      </c>
      <c r="I23" s="17">
        <v>0</v>
      </c>
    </row>
    <row r="24" spans="2:9" x14ac:dyDescent="0.25">
      <c r="B24" s="3" t="s">
        <v>67</v>
      </c>
      <c r="C24" s="4" t="s">
        <v>68</v>
      </c>
      <c r="D24" s="18" t="s">
        <v>69</v>
      </c>
      <c r="E24" s="17">
        <v>2650000</v>
      </c>
      <c r="F24" s="17">
        <v>3626695</v>
      </c>
      <c r="G24" s="17">
        <v>2650000</v>
      </c>
      <c r="H24" s="17">
        <v>0</v>
      </c>
      <c r="I24" s="17">
        <v>0</v>
      </c>
    </row>
    <row r="25" spans="2:9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</row>
    <row r="26" spans="2:9" x14ac:dyDescent="0.25">
      <c r="B26" s="19" t="s">
        <v>73</v>
      </c>
      <c r="C26" s="20" t="s">
        <v>74</v>
      </c>
      <c r="D26" s="21" t="s">
        <v>75</v>
      </c>
      <c r="E26" s="22">
        <f>SUM(E23:E25)</f>
        <v>2800000</v>
      </c>
      <c r="F26" s="22">
        <f>SUM(F23:F25)</f>
        <v>4005479</v>
      </c>
      <c r="G26" s="22">
        <f t="shared" ref="G26:I26" si="3">SUM(G23:G25)</f>
        <v>2800000</v>
      </c>
      <c r="H26" s="22">
        <f t="shared" si="3"/>
        <v>0</v>
      </c>
      <c r="I26" s="22">
        <f t="shared" si="3"/>
        <v>0</v>
      </c>
    </row>
    <row r="27" spans="2:9" x14ac:dyDescent="0.25">
      <c r="B27" s="3" t="s">
        <v>76</v>
      </c>
      <c r="C27" s="4" t="s">
        <v>77</v>
      </c>
      <c r="D27" s="18" t="s">
        <v>78</v>
      </c>
      <c r="E27" s="17">
        <v>0</v>
      </c>
      <c r="F27" s="17">
        <v>30000</v>
      </c>
      <c r="G27" s="17">
        <v>0</v>
      </c>
      <c r="H27" s="17">
        <v>0</v>
      </c>
      <c r="I27" s="17">
        <v>0</v>
      </c>
    </row>
    <row r="28" spans="2:9" x14ac:dyDescent="0.25">
      <c r="B28" s="3" t="s">
        <v>79</v>
      </c>
      <c r="C28" s="4" t="s">
        <v>80</v>
      </c>
      <c r="D28" s="18" t="s">
        <v>81</v>
      </c>
      <c r="E28" s="17">
        <v>200000</v>
      </c>
      <c r="F28" s="17">
        <v>200000</v>
      </c>
      <c r="G28" s="17">
        <v>200000</v>
      </c>
      <c r="H28" s="17">
        <v>0</v>
      </c>
      <c r="I28" s="17">
        <v>0</v>
      </c>
    </row>
    <row r="29" spans="2:9" x14ac:dyDescent="0.25">
      <c r="B29" s="19" t="s">
        <v>82</v>
      </c>
      <c r="C29" s="20" t="s">
        <v>83</v>
      </c>
      <c r="D29" s="21" t="s">
        <v>84</v>
      </c>
      <c r="E29" s="22">
        <f>SUM(E27:E28)</f>
        <v>200000</v>
      </c>
      <c r="F29" s="22">
        <f>SUM(F27:F28)</f>
        <v>230000</v>
      </c>
      <c r="G29" s="22">
        <f t="shared" ref="G29:I29" si="4">SUM(G27:G28)</f>
        <v>200000</v>
      </c>
      <c r="H29" s="22">
        <f t="shared" si="4"/>
        <v>0</v>
      </c>
      <c r="I29" s="22">
        <f t="shared" si="4"/>
        <v>0</v>
      </c>
    </row>
    <row r="30" spans="2:9" x14ac:dyDescent="0.25">
      <c r="B30" s="3" t="s">
        <v>85</v>
      </c>
      <c r="C30" s="4" t="s">
        <v>86</v>
      </c>
      <c r="D30" s="18" t="s">
        <v>87</v>
      </c>
      <c r="E30" s="17">
        <v>3500000</v>
      </c>
      <c r="F30" s="17">
        <v>3500000</v>
      </c>
      <c r="G30" s="17">
        <v>3500000</v>
      </c>
      <c r="H30" s="17">
        <v>0</v>
      </c>
      <c r="I30" s="17">
        <v>0</v>
      </c>
    </row>
    <row r="31" spans="2:9" x14ac:dyDescent="0.25">
      <c r="B31" s="3" t="s">
        <v>88</v>
      </c>
      <c r="C31" s="4" t="s">
        <v>89</v>
      </c>
      <c r="D31" s="18" t="s">
        <v>90</v>
      </c>
      <c r="E31" s="17">
        <v>2400000</v>
      </c>
      <c r="F31" s="17">
        <v>4400000</v>
      </c>
      <c r="G31" s="17">
        <v>2400000</v>
      </c>
      <c r="H31" s="17">
        <v>0</v>
      </c>
      <c r="I31" s="17">
        <v>0</v>
      </c>
    </row>
    <row r="32" spans="2:9" x14ac:dyDescent="0.25">
      <c r="B32" s="3" t="s">
        <v>91</v>
      </c>
      <c r="C32" s="4" t="s">
        <v>92</v>
      </c>
      <c r="D32" s="18" t="s">
        <v>93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</row>
    <row r="33" spans="2:9" x14ac:dyDescent="0.25">
      <c r="B33" s="3" t="s">
        <v>94</v>
      </c>
      <c r="C33" s="4" t="s">
        <v>95</v>
      </c>
      <c r="D33" s="18" t="s">
        <v>96</v>
      </c>
      <c r="E33" s="17">
        <v>600000</v>
      </c>
      <c r="F33" s="17">
        <v>600000</v>
      </c>
      <c r="G33" s="17">
        <v>600000</v>
      </c>
      <c r="H33" s="17">
        <v>0</v>
      </c>
      <c r="I33" s="17">
        <v>0</v>
      </c>
    </row>
    <row r="34" spans="2:9" x14ac:dyDescent="0.25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</row>
    <row r="35" spans="2:9" x14ac:dyDescent="0.25">
      <c r="B35" s="3" t="s">
        <v>100</v>
      </c>
      <c r="C35" s="5" t="s">
        <v>101</v>
      </c>
      <c r="D35" s="18" t="s">
        <v>102</v>
      </c>
      <c r="E35" s="17">
        <v>1010000</v>
      </c>
      <c r="F35" s="17">
        <v>1010000</v>
      </c>
      <c r="G35" s="17">
        <v>1010000</v>
      </c>
      <c r="H35" s="17">
        <v>0</v>
      </c>
      <c r="I35" s="17">
        <v>0</v>
      </c>
    </row>
    <row r="36" spans="2:9" x14ac:dyDescent="0.25">
      <c r="B36" s="3" t="s">
        <v>103</v>
      </c>
      <c r="C36" s="4" t="s">
        <v>104</v>
      </c>
      <c r="D36" s="18" t="s">
        <v>105</v>
      </c>
      <c r="E36" s="17">
        <v>2930000</v>
      </c>
      <c r="F36" s="17">
        <v>3790000</v>
      </c>
      <c r="G36" s="17">
        <v>2930000</v>
      </c>
      <c r="H36" s="17">
        <v>0</v>
      </c>
      <c r="I36" s="17">
        <v>0</v>
      </c>
    </row>
    <row r="37" spans="2:9" x14ac:dyDescent="0.25">
      <c r="B37" s="19" t="s">
        <v>106</v>
      </c>
      <c r="C37" s="20" t="s">
        <v>107</v>
      </c>
      <c r="D37" s="21" t="s">
        <v>108</v>
      </c>
      <c r="E37" s="22">
        <f>SUM(E30:E36)</f>
        <v>10440000</v>
      </c>
      <c r="F37" s="22">
        <f>SUM(F30:F36)</f>
        <v>13300000</v>
      </c>
      <c r="G37" s="22">
        <f t="shared" ref="G37:I37" si="5">SUM(G30:G36)</f>
        <v>10440000</v>
      </c>
      <c r="H37" s="22">
        <f t="shared" si="5"/>
        <v>0</v>
      </c>
      <c r="I37" s="22">
        <f t="shared" si="5"/>
        <v>0</v>
      </c>
    </row>
    <row r="38" spans="2:9" x14ac:dyDescent="0.25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</row>
    <row r="39" spans="2:9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v>55000</v>
      </c>
      <c r="G39" s="17">
        <v>0</v>
      </c>
      <c r="H39" s="17">
        <v>0</v>
      </c>
      <c r="I39" s="17">
        <v>0</v>
      </c>
    </row>
    <row r="40" spans="2:9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  <c r="F40" s="22">
        <f>F38+F39</f>
        <v>55000</v>
      </c>
      <c r="G40" s="22">
        <f t="shared" ref="G40:I40" si="6">G38+G39</f>
        <v>0</v>
      </c>
      <c r="H40" s="22">
        <f t="shared" si="6"/>
        <v>0</v>
      </c>
      <c r="I40" s="22">
        <f t="shared" si="6"/>
        <v>0</v>
      </c>
    </row>
    <row r="41" spans="2:9" x14ac:dyDescent="0.25">
      <c r="B41" s="3" t="s">
        <v>118</v>
      </c>
      <c r="C41" s="4" t="s">
        <v>119</v>
      </c>
      <c r="D41" s="18" t="s">
        <v>120</v>
      </c>
      <c r="E41" s="17">
        <v>3630000</v>
      </c>
      <c r="F41" s="17">
        <v>3739783</v>
      </c>
      <c r="G41" s="17">
        <v>3630000</v>
      </c>
      <c r="H41" s="17">
        <v>0</v>
      </c>
      <c r="I41" s="17">
        <v>0</v>
      </c>
    </row>
    <row r="42" spans="2:9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</row>
    <row r="43" spans="2:9" x14ac:dyDescent="0.25">
      <c r="B43" s="3" t="s">
        <v>124</v>
      </c>
      <c r="C43" s="4" t="s">
        <v>125</v>
      </c>
      <c r="D43" s="18" t="s">
        <v>126</v>
      </c>
      <c r="E43" s="17">
        <v>20119</v>
      </c>
      <c r="F43" s="17">
        <v>20119</v>
      </c>
      <c r="G43" s="17">
        <v>20119</v>
      </c>
      <c r="H43" s="17">
        <v>0</v>
      </c>
      <c r="I43" s="17">
        <v>0</v>
      </c>
    </row>
    <row r="44" spans="2:9" x14ac:dyDescent="0.25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</row>
    <row r="45" spans="2:9" x14ac:dyDescent="0.25">
      <c r="B45" s="3" t="s">
        <v>130</v>
      </c>
      <c r="C45" s="4" t="s">
        <v>131</v>
      </c>
      <c r="D45" s="18" t="s">
        <v>132</v>
      </c>
      <c r="E45" s="17">
        <v>0</v>
      </c>
      <c r="F45" s="17">
        <v>40000</v>
      </c>
      <c r="G45" s="17">
        <v>0</v>
      </c>
      <c r="H45" s="17">
        <v>0</v>
      </c>
      <c r="I45" s="17">
        <v>0</v>
      </c>
    </row>
    <row r="46" spans="2:9" x14ac:dyDescent="0.25">
      <c r="B46" s="19" t="s">
        <v>133</v>
      </c>
      <c r="C46" s="20" t="s">
        <v>134</v>
      </c>
      <c r="D46" s="21" t="s">
        <v>135</v>
      </c>
      <c r="E46" s="22">
        <f>SUM(E41:E45)</f>
        <v>3650119</v>
      </c>
      <c r="F46" s="22">
        <f>SUM(F41:F45)</f>
        <v>3799902</v>
      </c>
      <c r="G46" s="22">
        <f t="shared" ref="G46:I46" si="7">SUM(G41:G45)</f>
        <v>3650119</v>
      </c>
      <c r="H46" s="22">
        <f t="shared" si="7"/>
        <v>0</v>
      </c>
      <c r="I46" s="22">
        <f t="shared" si="7"/>
        <v>0</v>
      </c>
    </row>
    <row r="47" spans="2:9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17090119</v>
      </c>
      <c r="F47" s="26">
        <f>F26+F29+F37+F40+F46</f>
        <v>21390381</v>
      </c>
      <c r="G47" s="26">
        <f t="shared" ref="G47:I47" si="8">G26+G29+G37+G40+G46</f>
        <v>17090119</v>
      </c>
      <c r="H47" s="26">
        <f t="shared" si="8"/>
        <v>0</v>
      </c>
      <c r="I47" s="26">
        <f t="shared" si="8"/>
        <v>0</v>
      </c>
    </row>
    <row r="48" spans="2:9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</row>
    <row r="49" spans="2:9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</row>
    <row r="50" spans="2:9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</row>
    <row r="51" spans="2:9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</row>
    <row r="52" spans="2:9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</row>
    <row r="53" spans="2:9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</row>
    <row r="54" spans="2:9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</row>
    <row r="55" spans="2:9" x14ac:dyDescent="0.25">
      <c r="B55" s="3" t="s">
        <v>160</v>
      </c>
      <c r="C55" s="7" t="s">
        <v>161</v>
      </c>
      <c r="D55" s="18" t="s">
        <v>162</v>
      </c>
      <c r="E55" s="17">
        <v>5880000</v>
      </c>
      <c r="F55" s="17">
        <v>5880000</v>
      </c>
      <c r="G55" s="17">
        <v>5880000</v>
      </c>
      <c r="H55" s="17">
        <v>0</v>
      </c>
      <c r="I55" s="17">
        <v>0</v>
      </c>
    </row>
    <row r="56" spans="2:9" x14ac:dyDescent="0.25">
      <c r="B56" s="23" t="s">
        <v>163</v>
      </c>
      <c r="C56" s="28" t="s">
        <v>164</v>
      </c>
      <c r="D56" s="25" t="s">
        <v>165</v>
      </c>
      <c r="E56" s="26">
        <f>SUM(E48:E55)</f>
        <v>5880000</v>
      </c>
      <c r="F56" s="26">
        <f>SUM(F48:F55)</f>
        <v>5880000</v>
      </c>
      <c r="G56" s="26">
        <f t="shared" ref="G56:I56" si="9">SUM(G48:G55)</f>
        <v>5880000</v>
      </c>
      <c r="H56" s="26">
        <f t="shared" si="9"/>
        <v>0</v>
      </c>
      <c r="I56" s="26">
        <f t="shared" si="9"/>
        <v>0</v>
      </c>
    </row>
    <row r="57" spans="2:9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</row>
    <row r="58" spans="2:9" ht="31.5" x14ac:dyDescent="0.25">
      <c r="B58" s="3">
        <v>56</v>
      </c>
      <c r="C58" s="7" t="s">
        <v>169</v>
      </c>
      <c r="D58" s="18" t="s">
        <v>170</v>
      </c>
      <c r="E58" s="17">
        <v>759386</v>
      </c>
      <c r="F58" s="17">
        <v>759386</v>
      </c>
      <c r="G58" s="17">
        <v>759386</v>
      </c>
      <c r="H58" s="17">
        <v>0</v>
      </c>
      <c r="I58" s="17">
        <v>0</v>
      </c>
    </row>
    <row r="59" spans="2:9" x14ac:dyDescent="0.25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</row>
    <row r="60" spans="2:9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</row>
    <row r="61" spans="2:9" x14ac:dyDescent="0.25">
      <c r="B61" s="19">
        <v>59</v>
      </c>
      <c r="C61" s="29" t="s">
        <v>175</v>
      </c>
      <c r="D61" s="21" t="s">
        <v>176</v>
      </c>
      <c r="E61" s="22">
        <f>SUM(E58:E60)</f>
        <v>759386</v>
      </c>
      <c r="F61" s="22">
        <f>SUM(F58:F60)</f>
        <v>759386</v>
      </c>
      <c r="G61" s="22">
        <f t="shared" ref="G61:I61" si="10">SUM(G58:G60)</f>
        <v>759386</v>
      </c>
      <c r="H61" s="22">
        <f t="shared" si="10"/>
        <v>0</v>
      </c>
      <c r="I61" s="22">
        <f t="shared" si="10"/>
        <v>0</v>
      </c>
    </row>
    <row r="62" spans="2:9" ht="31.5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</row>
    <row r="63" spans="2:9" ht="31.5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</row>
    <row r="64" spans="2:9" ht="31.5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</row>
    <row r="65" spans="2:9" x14ac:dyDescent="0.25">
      <c r="B65" s="3">
        <v>63</v>
      </c>
      <c r="C65" s="7" t="s">
        <v>183</v>
      </c>
      <c r="D65" s="18" t="s">
        <v>184</v>
      </c>
      <c r="E65" s="17">
        <v>2264000</v>
      </c>
      <c r="F65" s="17">
        <v>2264000</v>
      </c>
      <c r="G65" s="17">
        <v>2264000</v>
      </c>
      <c r="H65" s="17">
        <v>0</v>
      </c>
      <c r="I65" s="17">
        <v>0</v>
      </c>
    </row>
    <row r="66" spans="2:9" ht="31.5" x14ac:dyDescent="0.25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</row>
    <row r="67" spans="2:9" ht="31.5" x14ac:dyDescent="0.25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</row>
    <row r="68" spans="2:9" x14ac:dyDescent="0.25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</row>
    <row r="69" spans="2:9" x14ac:dyDescent="0.25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</row>
    <row r="70" spans="2:9" x14ac:dyDescent="0.25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</row>
    <row r="71" spans="2:9" x14ac:dyDescent="0.25">
      <c r="B71" s="3">
        <v>69</v>
      </c>
      <c r="C71" s="7" t="s">
        <v>195</v>
      </c>
      <c r="D71" s="18" t="s">
        <v>196</v>
      </c>
      <c r="E71" s="17">
        <v>500000</v>
      </c>
      <c r="F71" s="17">
        <v>500000</v>
      </c>
      <c r="G71" s="17">
        <v>500000</v>
      </c>
      <c r="H71" s="17">
        <v>0</v>
      </c>
      <c r="I71" s="17">
        <v>500000</v>
      </c>
    </row>
    <row r="72" spans="2:9" x14ac:dyDescent="0.25">
      <c r="B72" s="3">
        <v>70</v>
      </c>
      <c r="C72" s="30" t="s">
        <v>197</v>
      </c>
      <c r="D72" s="18" t="s">
        <v>198</v>
      </c>
      <c r="E72" s="17">
        <v>2015176</v>
      </c>
      <c r="F72" s="17">
        <v>2015176</v>
      </c>
      <c r="G72" s="17">
        <v>2015176</v>
      </c>
      <c r="H72" s="17">
        <v>0</v>
      </c>
      <c r="I72" s="17">
        <v>0</v>
      </c>
    </row>
    <row r="73" spans="2:9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5538562</v>
      </c>
      <c r="F73" s="26">
        <f>F57+F61+F62+F63+F64+F65+F66+F67+F68+F69+F70+F71+F72</f>
        <v>5538562</v>
      </c>
      <c r="G73" s="26">
        <f t="shared" ref="G73:I73" si="11">G57+G61+G62+G63+G64+G65+G66+G67+G68+G69+G70+G71+G72</f>
        <v>5538562</v>
      </c>
      <c r="H73" s="26">
        <f t="shared" si="11"/>
        <v>0</v>
      </c>
      <c r="I73" s="26">
        <f t="shared" si="11"/>
        <v>500000</v>
      </c>
    </row>
    <row r="74" spans="2:9" x14ac:dyDescent="0.25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</row>
    <row r="75" spans="2:9" x14ac:dyDescent="0.25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</row>
    <row r="76" spans="2:9" x14ac:dyDescent="0.25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</row>
    <row r="77" spans="2:9" x14ac:dyDescent="0.25">
      <c r="B77" s="3">
        <v>75</v>
      </c>
      <c r="C77" s="9" t="s">
        <v>207</v>
      </c>
      <c r="D77" s="18" t="s">
        <v>208</v>
      </c>
      <c r="E77" s="17">
        <v>0</v>
      </c>
      <c r="F77" s="17">
        <v>3505500</v>
      </c>
      <c r="G77" s="17">
        <v>0</v>
      </c>
      <c r="H77" s="17">
        <v>0</v>
      </c>
      <c r="I77" s="17">
        <v>0</v>
      </c>
    </row>
    <row r="78" spans="2:9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</row>
    <row r="79" spans="2:9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</row>
    <row r="80" spans="2:9" x14ac:dyDescent="0.25">
      <c r="B80" s="3">
        <v>78</v>
      </c>
      <c r="C80" s="5" t="s">
        <v>213</v>
      </c>
      <c r="D80" s="18" t="s">
        <v>214</v>
      </c>
      <c r="E80" s="17">
        <v>0</v>
      </c>
      <c r="F80" s="17">
        <v>946485</v>
      </c>
      <c r="G80" s="17">
        <v>0</v>
      </c>
      <c r="H80" s="17">
        <v>0</v>
      </c>
      <c r="I80" s="17">
        <v>0</v>
      </c>
    </row>
    <row r="81" spans="2:9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0</v>
      </c>
      <c r="F81" s="26">
        <f>SUM(F74:F80)</f>
        <v>4451985</v>
      </c>
      <c r="G81" s="26">
        <f t="shared" ref="G81:I81" si="12">SUM(G74:G80)</f>
        <v>0</v>
      </c>
      <c r="H81" s="26">
        <f t="shared" si="12"/>
        <v>0</v>
      </c>
      <c r="I81" s="26">
        <f t="shared" si="12"/>
        <v>0</v>
      </c>
    </row>
    <row r="82" spans="2:9" x14ac:dyDescent="0.25">
      <c r="B82" s="3">
        <v>80</v>
      </c>
      <c r="C82" s="7" t="s">
        <v>217</v>
      </c>
      <c r="D82" s="18" t="s">
        <v>218</v>
      </c>
      <c r="E82" s="17">
        <v>0</v>
      </c>
      <c r="F82" s="17">
        <v>7086610</v>
      </c>
      <c r="G82" s="17">
        <v>0</v>
      </c>
      <c r="H82" s="17">
        <v>0</v>
      </c>
      <c r="I82" s="17">
        <v>0</v>
      </c>
    </row>
    <row r="83" spans="2:9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</row>
    <row r="84" spans="2:9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</row>
    <row r="85" spans="2:9" x14ac:dyDescent="0.25">
      <c r="B85" s="3">
        <v>83</v>
      </c>
      <c r="C85" s="7" t="s">
        <v>223</v>
      </c>
      <c r="D85" s="18" t="s">
        <v>224</v>
      </c>
      <c r="E85" s="17">
        <v>0</v>
      </c>
      <c r="F85" s="17">
        <v>1913390</v>
      </c>
      <c r="G85" s="17">
        <v>0</v>
      </c>
      <c r="H85" s="17">
        <v>0</v>
      </c>
      <c r="I85" s="17">
        <v>0</v>
      </c>
    </row>
    <row r="86" spans="2:9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0</v>
      </c>
      <c r="F86" s="26">
        <f>SUM(F82:F85)</f>
        <v>9000000</v>
      </c>
      <c r="G86" s="26">
        <f t="shared" ref="G86:I86" si="13">SUM(G82:G85)</f>
        <v>0</v>
      </c>
      <c r="H86" s="26">
        <f t="shared" si="13"/>
        <v>0</v>
      </c>
      <c r="I86" s="26">
        <f t="shared" si="13"/>
        <v>0</v>
      </c>
    </row>
    <row r="87" spans="2:9" ht="31.5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</row>
    <row r="88" spans="2:9" ht="31.5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</row>
    <row r="89" spans="2:9" ht="31.5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</row>
    <row r="90" spans="2:9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</row>
    <row r="91" spans="2:9" ht="31.5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</row>
    <row r="92" spans="2:9" ht="31.5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</row>
    <row r="93" spans="2:9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</row>
    <row r="94" spans="2:9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</row>
    <row r="95" spans="2:9" x14ac:dyDescent="0.25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</row>
    <row r="96" spans="2:9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>SUM(F87:F95)</f>
        <v>0</v>
      </c>
      <c r="G96" s="26">
        <f t="shared" ref="G96:I96" si="14">SUM(G87:G95)</f>
        <v>0</v>
      </c>
      <c r="H96" s="26">
        <f t="shared" si="14"/>
        <v>0</v>
      </c>
      <c r="I96" s="26">
        <f t="shared" si="14"/>
        <v>0</v>
      </c>
    </row>
    <row r="97" spans="2:9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52314723</v>
      </c>
      <c r="F97" s="26">
        <f>F21+F22+F47+F56+F73+F81+F86+F96</f>
        <v>73448259</v>
      </c>
      <c r="G97" s="26">
        <f t="shared" ref="G97:I97" si="15">G21+G22+G47+G56+G73+G81+G86+G96</f>
        <v>52314723</v>
      </c>
      <c r="H97" s="26">
        <f t="shared" si="15"/>
        <v>0</v>
      </c>
      <c r="I97" s="26">
        <f t="shared" si="15"/>
        <v>500000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1. melléklet a 4/2019.(V.31.) és 
a 2/2019. (III.14.) önkormányzati rendelethez
Az önkormányzat és költségvetési szervének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2019-05-07T17:19:49Z</cp:lastPrinted>
  <dcterms:created xsi:type="dcterms:W3CDTF">2019-02-06T16:32:14Z</dcterms:created>
  <dcterms:modified xsi:type="dcterms:W3CDTF">2019-06-07T05:17:22Z</dcterms:modified>
</cp:coreProperties>
</file>