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23256" windowHeight="12216" activeTab="0"/>
  </bookViews>
  <sheets>
    <sheet name="1_Költségvetési kiadások" sheetId="1" r:id="rId1"/>
    <sheet name="2_Költségvetési bevételek" sheetId="2" r:id="rId2"/>
    <sheet name="3_Finanszírozási kiadások" sheetId="3" r:id="rId3"/>
    <sheet name="4_Finanszírozási bevételek" sheetId="4" r:id="rId4"/>
    <sheet name="5_Kiadások funkciónként" sheetId="5" r:id="rId5"/>
    <sheet name="6. Bevételek funkciónként" sheetId="6" r:id="rId6"/>
    <sheet name="7. Maradványkimutatás" sheetId="7" r:id="rId7"/>
    <sheet name="8. Mérleg" sheetId="8" r:id="rId8"/>
    <sheet name="9. Eredménykimutatás" sheetId="9" r:id="rId9"/>
    <sheet name="10. Vagyonkimutatás" sheetId="10" r:id="rId10"/>
    <sheet name="11. Pénzeszközök változása" sheetId="11" r:id="rId11"/>
    <sheet name="12_Részesedések" sheetId="12" r:id="rId12"/>
    <sheet name="Munka3" sheetId="13" r:id="rId13"/>
  </sheets>
  <definedNames>
    <definedName name="_xlnm.Print_Titles" localSheetId="0">'1_Költségvetési kiadások'!$1:$2</definedName>
    <definedName name="_xlnm.Print_Titles" localSheetId="1">'2_Költségvetési bevételek'!$1:$2</definedName>
    <definedName name="_xlnm.Print_Titles" localSheetId="4">'5_Kiadások funkciónként'!$A:$B,'5_Kiadások funkciónként'!$1:$2</definedName>
    <definedName name="_xlnm.Print_Titles" localSheetId="5">'6. Bevételek funkciónként'!$1:$2</definedName>
    <definedName name="_xlnm.Print_Titles" localSheetId="7">'8. Mérleg'!$1:$2</definedName>
  </definedNames>
  <calcPr fullCalcOnLoad="1"/>
</workbook>
</file>

<file path=xl/sharedStrings.xml><?xml version="1.0" encoding="utf-8"?>
<sst xmlns="http://schemas.openxmlformats.org/spreadsheetml/2006/main" count="466" uniqueCount="326">
  <si>
    <t>Megnevezés</t>
  </si>
  <si>
    <t>Eredeti előirányzat</t>
  </si>
  <si>
    <t>Módosított előirányzat</t>
  </si>
  <si>
    <t>Teljesítés</t>
  </si>
  <si>
    <t>Törvény szerinti illetmények, munkabérek (K1101)</t>
  </si>
  <si>
    <t>Normatív jutalmak (K1102)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</si>
  <si>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</si>
  <si>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</si>
  <si>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</si>
  <si>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</si>
  <si>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</si>
  <si>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</si>
  <si>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</si>
  <si>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</si>
  <si>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</si>
  <si>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</si>
  <si>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</si>
  <si>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</si>
  <si>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</si>
  <si>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</si>
  <si>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</si>
  <si>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</si>
  <si>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</si>
  <si>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</si>
  <si>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</si>
  <si>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</si>
  <si>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</si>
  <si>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</si>
  <si>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</si>
  <si>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</si>
  <si>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</si>
  <si>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</si>
  <si>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</si>
  <si>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</si>
  <si>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</si>
  <si>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</si>
  <si>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</si>
  <si>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</si>
  <si>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</si>
  <si>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(=49+50+51+54+58) (K35)</t>
  </si>
  <si>
    <t>Dologi kiadások (=31+34+45+48+59) (K3)</t>
  </si>
  <si>
    <t>Családi támogatások (=63+…+72) (K42)</t>
  </si>
  <si>
    <t>Egyéb nem intézményi ellátások (&gt;=100+…+118) (K48)</t>
  </si>
  <si>
    <t>ebből: települési támogatás [Szoctv. 45. §], (K48)</t>
  </si>
  <si>
    <t>Ellátottak pénzbeli juttatásai (=61+62+73+74+84+93+96+99) (K4)</t>
  </si>
  <si>
    <t>A helyi önkormányzatok előző évi elszámolásából származó kiadások (K5021)</t>
  </si>
  <si>
    <t>Elvonások és befizetések (=122+123+124) (K502)</t>
  </si>
  <si>
    <t>Egyéb működési célú támogatások államháztartáson belülre (=150+…+159) (K506)</t>
  </si>
  <si>
    <t>ebből: központi költségvetési szervek (K506)</t>
  </si>
  <si>
    <t>ebből: társulások és költségvetési szerveik (K506)</t>
  </si>
  <si>
    <t>Egyéb működési célú támogatások államháztartáson kívülre (=178+…+187) (K512)</t>
  </si>
  <si>
    <t>ebből: egyházi jogi személyek (K512)</t>
  </si>
  <si>
    <t>ebből: egyéb civil szervezetek (K512)</t>
  </si>
  <si>
    <t>Tartalékok (K513)</t>
  </si>
  <si>
    <t>Egyéb működési célú kiadások (=120+125+126+127+138+149+160+162+174+175+176+177+188) (K5)</t>
  </si>
  <si>
    <t>Ingatlanok beszerzése, létesítése (&gt;=192)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</si>
  <si>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</si>
  <si>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</si>
  <si>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</si>
  <si>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(=190+191+193+…+197) (K6)</t>
  </si>
  <si>
    <t>Ingatlanok felújítása (K71)</t>
  </si>
  <si>
    <t>Felújítási célú előzetesen felszámított általános forgalmi adó (K74)</t>
  </si>
  <si>
    <t>Felújítások (=199+...+202) (K7)</t>
  </si>
  <si>
    <t>Felhalmozási célú visszatérítendő támogatások, kölcsönök törlesztése államháztartáson belülre (=217+…+226) (K83)</t>
  </si>
  <si>
    <t>ebből: helyi önkormányzatok és költségvetési szerveik (K83)</t>
  </si>
  <si>
    <t>Egyéb felhalmozási célú kiadások (=204+205+216+227+238+240+252+253+254) (K8)</t>
  </si>
  <si>
    <t>Költségvetési kiadások (=20+21+60+119+189+198+203+265) (K1-K8)</t>
  </si>
  <si>
    <t>Követelés - Költségvetési évet követően esedékes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</si>
  <si>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</si>
  <si>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</si>
  <si>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</si>
  <si>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</si>
  <si>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</si>
  <si>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</si>
  <si>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</si>
  <si>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</si>
  <si>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</si>
  <si>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</si>
  <si>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</si>
  <si>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</si>
  <si>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</si>
  <si>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</si>
  <si>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Működési célú támogatások államháztartáson belülről (=07+...+10+21+32) (B1)</t>
  </si>
  <si>
    <t>Felhalmozási célú önkormányzati támogatások (B21)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</si>
  <si>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</si>
  <si>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</si>
  <si>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ebből: egyéb fejezeti kezelésű előirányzatok (B25)</t>
  </si>
  <si>
    <t>Felhalmozási célú támogatások államháztartáson belülről (=44+45+46+57+68) (B2)</t>
  </si>
  <si>
    <t>Vagyoni tipusú adók (=109+…+114) (B34)</t>
  </si>
  <si>
    <t>ebből: magánszemélyek kommunális adója (B34)</t>
  </si>
  <si>
    <t>ebből: telekadó (B34)</t>
  </si>
  <si>
    <t>Értékesítési és forgalmi adók (=116+…+136) (B351)</t>
  </si>
  <si>
    <t>ebből: állandó jelleggel végzett iparűzési tevékenység után fizetett helyi iparűzési adó (B351)</t>
  </si>
  <si>
    <t>Gépjárműadók (=143+…+146) (B354)</t>
  </si>
  <si>
    <t>ebből: belföldi gépjárművek adójának a helyi önkormányzatot megillető része (B354)</t>
  </si>
  <si>
    <t>Egyéb áruhasználati és szolgáltatási adók  (=148+…+163) (B355)</t>
  </si>
  <si>
    <t>ebből: tartózkodás után fizetett idegenforgalmi adó  (B355)</t>
  </si>
  <si>
    <t>Termékek és szolgáltatások adói (=115+137+141+142+147)  (B35)</t>
  </si>
  <si>
    <t>Egyéb közhatalmi bevételek (&gt;=166+…+183) (B36)</t>
  </si>
  <si>
    <t>ebből: egyéb települési adók (B36)</t>
  </si>
  <si>
    <t>Közhatalmi bevételek (=92+93+103+108+164+165) (B3)</t>
  </si>
  <si>
    <t>Szolgáltatások ellenértéke (&gt;=187+188) (B402)</t>
  </si>
  <si>
    <t>Kiszámlázott általános forgalmi adó (B406)</t>
  </si>
  <si>
    <t>Egyéb kapott (járó) kamatok és kamatjellegű bevételek (&gt;=205+206) (B4082)</t>
  </si>
  <si>
    <t>Kamatbevételek és más nyereségjellegű bevételek (=201+204) (B408)</t>
  </si>
  <si>
    <t>Biztosító által fizetett kártérítés (B410)</t>
  </si>
  <si>
    <t>Egyéb működési bevételek (&gt;=218+219) (B411)</t>
  </si>
  <si>
    <t>ebből: kiadások visszatérítései (B411)</t>
  </si>
  <si>
    <t>Működési bevételek (=185+186+189+191+198+…+200+207+215+216+217) (B4)</t>
  </si>
  <si>
    <t>Ingatlanok értékesítése (&gt;=224) (B52)</t>
  </si>
  <si>
    <t>Felhalmozási bevételek (=221+223+225+226+228) (B5)</t>
  </si>
  <si>
    <t>Költségvetési bevételek (=43+79+184+220+229+255+281) (B1-B7)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</si>
  <si>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</si>
  <si>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</si>
  <si>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</si>
  <si>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</si>
  <si>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Követelés  - Költségvetési évben esedékes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</si>
  <si>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</si>
  <si>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</si>
  <si>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</si>
  <si>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</si>
  <si>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</si>
  <si>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05/A - Teljesített kiadások kormányzati funkciónként</t>
  </si>
  <si>
    <t>Összesen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</si>
  <si>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</si>
  <si>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</si>
  <si>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</si>
  <si>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018030 Támogatási célú finanszírozási műveletek</t>
  </si>
  <si>
    <t>041233 Hosszabb időtartamú közfoglalkoztatás</t>
  </si>
  <si>
    <t>042120 Mezőgazdasági támogatások</t>
  </si>
  <si>
    <t>045160 Közutak, hidak, alagutak üzemeltetése, fenntartása</t>
  </si>
  <si>
    <t>063020 Víztermelés, -kezelés, -ellátás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</si>
  <si>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</si>
  <si>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</si>
  <si>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</si>
  <si>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</si>
  <si>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072311 Fogorvosi alapellátás</t>
  </si>
  <si>
    <t>074011 Foglalkozás-egészségügyi alapellátás</t>
  </si>
  <si>
    <t>074031 Család és nővédelmi egészségügyi gondozás</t>
  </si>
  <si>
    <t>074032 Ifjúság-egészségügyi gondozás</t>
  </si>
  <si>
    <t>081045 Szabadidősport- (rekreációs sport-) tevékenység és támogatása</t>
  </si>
  <si>
    <t>082044 Könyvtári szolgáltatások</t>
  </si>
  <si>
    <t>082091 Közművelődés - közösségi és társadalmi részvétel fejlesztése</t>
  </si>
  <si>
    <t>104037 Intézményen kívüli gyermekétkeztetés</t>
  </si>
  <si>
    <t>107051 Szociális étkeztetés szociális konyhán</t>
  </si>
  <si>
    <t>107055 Falugondnoki, tanyagondnoki szolgáltatás</t>
  </si>
  <si>
    <t>107060 Egyéb szociális pénzbeli és természetbeni ellátások, támogatások</t>
  </si>
  <si>
    <t>Egyéb szolgáltatások (&gt;=44)  (K337)</t>
  </si>
  <si>
    <t>Egyéb nem intézményi ellátások (&gt;=99+…+117) (K48)</t>
  </si>
  <si>
    <t>Belföldi finanszírozás kiadásai (=272+285+…+291+294) (K91)</t>
  </si>
  <si>
    <t>Finanszírozási kiadások (=295+303+304+305) (K9)</t>
  </si>
  <si>
    <t>Kiadások összesen (=266+306) (K1-K9)</t>
  </si>
  <si>
    <t>Átlagos statisztikai állományi létszám</t>
  </si>
  <si>
    <t>900020 Önkormányzatok funkcióra nem sorolható bevételei államháztartáson kívülről</t>
  </si>
  <si>
    <t>Maradvány igénybevétele (=294+295) (B813)</t>
  </si>
  <si>
    <t>Belföldi finanszírozás bevételei (=286+293+296+…+301+304) (B81)</t>
  </si>
  <si>
    <t>Finanszírozási bevételek (=305+311+312+313) (B8)</t>
  </si>
  <si>
    <t>Bevételek összesen (282+314) (B1-B8)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</si>
  <si>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</si>
  <si>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</si>
  <si>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</si>
  <si>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</si>
  <si>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</si>
  <si>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</si>
  <si>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</si>
  <si>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</si>
  <si>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</si>
  <si>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</si>
  <si>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Összesen: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</si>
  <si>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</si>
  <si>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</si>
  <si>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</si>
  <si>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</si>
  <si>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</si>
  <si>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</si>
  <si>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</si>
  <si>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</si>
  <si>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</si>
  <si>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</si>
  <si>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</si>
  <si>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</si>
  <si>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</si>
  <si>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</si>
  <si>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</si>
  <si>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</si>
  <si>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</si>
  <si>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</si>
  <si>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</si>
  <si>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</si>
  <si>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</si>
  <si>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</si>
  <si>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</si>
  <si>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</si>
  <si>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</si>
  <si>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</si>
  <si>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</si>
  <si>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</si>
  <si>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</si>
  <si>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</si>
  <si>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</si>
  <si>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</si>
  <si>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</si>
  <si>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</si>
  <si>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</si>
  <si>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</si>
  <si>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</si>
  <si>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</si>
  <si>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</si>
  <si>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</si>
  <si>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</si>
  <si>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</si>
  <si>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</si>
  <si>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</si>
  <si>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</si>
  <si>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</si>
  <si>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</si>
  <si>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</si>
  <si>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</si>
  <si>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</si>
  <si>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</si>
  <si>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 Költségvetési évben esedékes kötelezettségek (=H/I/1+…+H/I/9)</t>
  </si>
  <si>
    <t>H/II/3 Költségvetési évet követően esedékes kötelezettségek dologi kiadásokra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</si>
  <si>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</si>
  <si>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</si>
  <si>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</si>
  <si>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</si>
  <si>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</si>
  <si>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</si>
  <si>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</si>
  <si>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</si>
  <si>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</si>
  <si>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</si>
  <si>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</si>
  <si>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</si>
  <si>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</si>
  <si>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</si>
  <si>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</si>
  <si>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</si>
  <si>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</si>
  <si>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</si>
  <si>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</si>
  <si>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</si>
  <si>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</si>
  <si>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</si>
  <si>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</si>
  <si>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</si>
  <si>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</si>
  <si>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</si>
  <si>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</si>
  <si>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</si>
  <si>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</si>
  <si>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</si>
  <si>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</si>
  <si>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</si>
  <si>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</si>
  <si>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</si>
  <si>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</si>
  <si>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PK_A1 - Tárgyidőszaki pénzforgalom levezetése a főkönyvi kivonat adatai alapján.</t>
  </si>
  <si>
    <t>Összeg (a főkönyvben szereplő előjelnek megfelően) Ft-ban</t>
  </si>
  <si>
    <t>A. 32-33. számlák nyitó tárgyidőszaki egyenlege összesen ( =1+2)</t>
  </si>
  <si>
    <t>1. sor: 32. számlák nyitó tárgyidőszaki egyenlege [+32]</t>
  </si>
  <si>
    <t>2. sor: 33. számlák nyitó tárgyidőszaki egyenlege [+(331-3318) + (332-3328)]</t>
  </si>
  <si>
    <t>B. Korrekciós tételek összesen: (2+1+3+4-5-6-….-29. sorok)</t>
  </si>
  <si>
    <t>1. sor: Kiadások nyilvántartási ellenszámla  tárgyidőszaki egyenlege [-003]</t>
  </si>
  <si>
    <t>2. sor: Bevételek nyilvántartási ellenszámla  tárgyidőszaki egyenlege [+005]</t>
  </si>
  <si>
    <t>3. sor: Előző év költségvetési maradványának igénybevétele teljesítése tárgyidőszaki egyenlege [-0981313]</t>
  </si>
  <si>
    <t>7. sor: Adott előlegek számla  tárgyidőszaki forgalma összesen [+/-3651]</t>
  </si>
  <si>
    <t>7e. sor: Foglalkoztatottaknak adott előlegek tárgyidőszaki forgalma [+/-(36515-365185)]</t>
  </si>
  <si>
    <t>10. sor: Forgótőke elszámolása számla tárgyidőszaki forgalma  [+/-3654]</t>
  </si>
  <si>
    <t>20. sor: Más szervezetet megillető bevételek elszámolása számla tárgyidőszaki forgalma [+/-3673]</t>
  </si>
  <si>
    <t>C. 32-33. számlák számított tárgyidőszaki záró egyenlege (A + B)</t>
  </si>
  <si>
    <t>D. 32-33. számlák főkönyvi kivonat szerinti záró tárgyidőszaki egyenlege [+32 + (331-3318) + (332-3328)]</t>
  </si>
  <si>
    <t>DRV részvény</t>
  </si>
  <si>
    <t>Fejérvíz Zrt. Részvény</t>
  </si>
  <si>
    <t>ISZKOM Kft. Jegyzett tőke</t>
  </si>
  <si>
    <t>Fejér Megyei Önkormányzatok Temetkezési Kft.</t>
  </si>
  <si>
    <t>Közép-Duna Vidéke Hulladékgazdálkodási</t>
  </si>
  <si>
    <t>Iszkaszentgyörgy Község Önkormányzata - K1-K8. Költségvetési kiadások 2019.</t>
  </si>
  <si>
    <t>Iszkaszentgyörgy Község Önkormányzata - B1. - B7. Költségvetési bevételek 2019.</t>
  </si>
  <si>
    <t>Finanszírozási kiadások 2019.</t>
  </si>
  <si>
    <t>Finanszírozási bevételek 2019.</t>
  </si>
  <si>
    <t>06/A - Teljesített bevételek kormányzati funkciónként</t>
  </si>
  <si>
    <t>011130 Önkormányzatok és önk. hivatalok jogalkotó és általános igazgatási tevékenysége</t>
  </si>
  <si>
    <t>7. Maradványkimutatás</t>
  </si>
  <si>
    <t>8 - Mérleg</t>
  </si>
  <si>
    <t>9 -Eredménykimutatás</t>
  </si>
  <si>
    <t>Iszkaszentgyörgy Önkormányzat vagyona összesen:</t>
  </si>
  <si>
    <t>PÉNZESZKÖZÖK</t>
  </si>
  <si>
    <t>C/</t>
  </si>
  <si>
    <t>Forintszámlák</t>
  </si>
  <si>
    <t>C/III</t>
  </si>
  <si>
    <t>Kincstáron kívüli forintszámlák</t>
  </si>
  <si>
    <t>C/III/1</t>
  </si>
  <si>
    <t>Pénztárak, csekkek, betétkönyvek</t>
  </si>
  <si>
    <t>C/II</t>
  </si>
  <si>
    <t>Forintpénztár</t>
  </si>
  <si>
    <t>C/II/1</t>
  </si>
  <si>
    <t>NEMZETI VAGYONBA TARTOZÓ BEFEKTETETT ESZKÖZÖK</t>
  </si>
  <si>
    <t xml:space="preserve">A/ </t>
  </si>
  <si>
    <t>Koncesszióba, vagyonkezelésbe adott eszközök</t>
  </si>
  <si>
    <t>A/IV</t>
  </si>
  <si>
    <t>A/IV/1</t>
  </si>
  <si>
    <t>Befektetett pénzügyi eszközök</t>
  </si>
  <si>
    <t>A/III</t>
  </si>
  <si>
    <t>Tartós részesedések</t>
  </si>
  <si>
    <t>A/III/1</t>
  </si>
  <si>
    <t>Tárgyi eszközök</t>
  </si>
  <si>
    <t>A/II</t>
  </si>
  <si>
    <t>Beruházások, felújítások</t>
  </si>
  <si>
    <t>A/II/4</t>
  </si>
  <si>
    <t>Gépek, berendezések, felszerelések, járművek</t>
  </si>
  <si>
    <t>A/II/2</t>
  </si>
  <si>
    <t>Ingatlanok és kapcsolódó vagyoni értékű jogok</t>
  </si>
  <si>
    <t>A/II/1</t>
  </si>
  <si>
    <t>Immateriális javak</t>
  </si>
  <si>
    <t>A/I</t>
  </si>
  <si>
    <t>Szellemi termék</t>
  </si>
  <si>
    <t>A/I/2</t>
  </si>
  <si>
    <t>Vagyoni értékű jog</t>
  </si>
  <si>
    <t>A/I/1</t>
  </si>
  <si>
    <t>Üzleti vagyon</t>
  </si>
  <si>
    <t>Korlátozottan forgalomképes</t>
  </si>
  <si>
    <t>Forgalomképtelen törzsvagyon</t>
  </si>
  <si>
    <t>Mérleg főcsoport</t>
  </si>
  <si>
    <t>Iszkaszentgyörgy Községi Önkormányzat 2019. évi vagyonkimutatása (adatok Ft-ban)</t>
  </si>
  <si>
    <t xml:space="preserve">Iszkaszentgyörgy Községi Önkormányzat 2019.december 31-ei tartós részesedései 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</si>
</sst>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#,##0\ &quot;Ft&quot;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 CE"/>
      <family val="0"/>
    </font>
    <font>
      <sz val="14"/>
      <name val="Arial"/>
      <family val="2"/>
    </font>
    <font>
      <b/>
      <sz val="14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44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" fillId="20" borderId="7" applyNumberFormat="0" applyFont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6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7" fillId="16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16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9" fillId="16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1" fillId="29" borderId="10" xfId="0" applyFont="1" applyFill="1" applyBorder="1" applyAlignment="1">
      <alignment horizontal="left" vertical="center" indent="13"/>
    </xf>
    <xf numFmtId="0" fontId="12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56" fillId="0" borderId="0" xfId="0" applyFont="1" applyBorder="1" applyAlignment="1">
      <alignment/>
    </xf>
    <xf numFmtId="3" fontId="5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17" fillId="0" borderId="10" xfId="0" applyFont="1" applyFill="1" applyBorder="1" applyAlignment="1">
      <alignment/>
    </xf>
    <xf numFmtId="0" fontId="57" fillId="0" borderId="0" xfId="58" applyFont="1">
      <alignment/>
      <protection/>
    </xf>
    <xf numFmtId="0" fontId="58" fillId="0" borderId="0" xfId="58" applyFont="1" applyBorder="1">
      <alignment/>
      <protection/>
    </xf>
    <xf numFmtId="49" fontId="58" fillId="0" borderId="0" xfId="58" applyNumberFormat="1" applyFont="1" applyBorder="1">
      <alignment/>
      <protection/>
    </xf>
    <xf numFmtId="173" fontId="57" fillId="0" borderId="0" xfId="58" applyNumberFormat="1" applyFont="1" applyBorder="1">
      <alignment/>
      <protection/>
    </xf>
    <xf numFmtId="173" fontId="58" fillId="0" borderId="0" xfId="58" applyNumberFormat="1" applyFont="1" applyBorder="1">
      <alignment/>
      <protection/>
    </xf>
    <xf numFmtId="49" fontId="57" fillId="0" borderId="0" xfId="58" applyNumberFormat="1" applyFont="1" applyBorder="1">
      <alignment/>
      <protection/>
    </xf>
    <xf numFmtId="0" fontId="57" fillId="0" borderId="0" xfId="58" applyFont="1" applyBorder="1">
      <alignment/>
      <protection/>
    </xf>
    <xf numFmtId="49" fontId="57" fillId="0" borderId="0" xfId="58" applyNumberFormat="1" applyFont="1">
      <alignment/>
      <protection/>
    </xf>
    <xf numFmtId="173" fontId="57" fillId="0" borderId="0" xfId="58" applyNumberFormat="1" applyFont="1">
      <alignment/>
      <protection/>
    </xf>
    <xf numFmtId="49" fontId="58" fillId="0" borderId="0" xfId="58" applyNumberFormat="1" applyFont="1">
      <alignment/>
      <protection/>
    </xf>
    <xf numFmtId="0" fontId="58" fillId="0" borderId="0" xfId="58" applyFont="1">
      <alignment/>
      <protection/>
    </xf>
    <xf numFmtId="49" fontId="59" fillId="0" borderId="10" xfId="58" applyNumberFormat="1" applyFont="1" applyFill="1" applyBorder="1">
      <alignment/>
      <protection/>
    </xf>
    <xf numFmtId="173" fontId="59" fillId="0" borderId="10" xfId="58" applyNumberFormat="1" applyFont="1" applyFill="1" applyBorder="1">
      <alignment/>
      <protection/>
    </xf>
    <xf numFmtId="49" fontId="60" fillId="0" borderId="10" xfId="58" applyNumberFormat="1" applyFont="1" applyFill="1" applyBorder="1">
      <alignment/>
      <protection/>
    </xf>
    <xf numFmtId="173" fontId="60" fillId="0" borderId="10" xfId="58" applyNumberFormat="1" applyFont="1" applyFill="1" applyBorder="1">
      <alignment/>
      <protection/>
    </xf>
    <xf numFmtId="0" fontId="9" fillId="29" borderId="10" xfId="0" applyFont="1" applyFill="1" applyBorder="1" applyAlignment="1">
      <alignment horizontal="center" vertical="center" wrapText="1"/>
    </xf>
    <xf numFmtId="0" fontId="7" fillId="29" borderId="10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 wrapText="1"/>
    </xf>
    <xf numFmtId="0" fontId="14" fillId="29" borderId="10" xfId="0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center" vertical="center" wrapText="1"/>
    </xf>
    <xf numFmtId="0" fontId="7" fillId="29" borderId="11" xfId="0" applyFont="1" applyFill="1" applyBorder="1" applyAlignment="1">
      <alignment horizontal="center" vertical="center" wrapText="1"/>
    </xf>
    <xf numFmtId="0" fontId="7" fillId="29" borderId="12" xfId="0" applyFont="1" applyFill="1" applyBorder="1" applyAlignment="1">
      <alignment horizontal="center" vertical="center" wrapText="1"/>
    </xf>
    <xf numFmtId="0" fontId="7" fillId="29" borderId="13" xfId="0" applyFont="1" applyFill="1" applyBorder="1" applyAlignment="1">
      <alignment horizontal="center" vertical="center" wrapText="1"/>
    </xf>
    <xf numFmtId="0" fontId="10" fillId="29" borderId="10" xfId="0" applyFont="1" applyFill="1" applyBorder="1" applyAlignment="1">
      <alignment horizontal="center" vertical="center"/>
    </xf>
    <xf numFmtId="0" fontId="10" fillId="29" borderId="10" xfId="0" applyFont="1" applyFill="1" applyBorder="1" applyAlignment="1">
      <alignment horizontal="left" vertical="center" indent="13"/>
    </xf>
    <xf numFmtId="0" fontId="11" fillId="29" borderId="10" xfId="0" applyFont="1" applyFill="1" applyBorder="1" applyAlignment="1">
      <alignment horizontal="center" vertical="center"/>
    </xf>
    <xf numFmtId="0" fontId="14" fillId="29" borderId="11" xfId="0" applyFont="1" applyFill="1" applyBorder="1" applyAlignment="1">
      <alignment horizontal="center" vertical="center" wrapText="1"/>
    </xf>
    <xf numFmtId="0" fontId="14" fillId="29" borderId="13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top" wrapText="1"/>
    </xf>
    <xf numFmtId="0" fontId="6" fillId="29" borderId="11" xfId="0" applyFont="1" applyFill="1" applyBorder="1" applyAlignment="1">
      <alignment horizontal="center" vertical="center"/>
    </xf>
    <xf numFmtId="0" fontId="15" fillId="29" borderId="12" xfId="0" applyFont="1" applyFill="1" applyBorder="1" applyAlignment="1">
      <alignment vertical="center"/>
    </xf>
    <xf numFmtId="0" fontId="15" fillId="29" borderId="13" xfId="0" applyFont="1" applyFill="1" applyBorder="1" applyAlignment="1">
      <alignment vertical="center"/>
    </xf>
    <xf numFmtId="0" fontId="14" fillId="29" borderId="10" xfId="0" applyFont="1" applyFill="1" applyBorder="1" applyAlignment="1">
      <alignment horizontal="center" vertical="top" wrapText="1"/>
    </xf>
    <xf numFmtId="0" fontId="61" fillId="29" borderId="10" xfId="58" applyFont="1" applyFill="1" applyBorder="1" applyAlignment="1">
      <alignment horizont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4 2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65"/>
  <sheetViews>
    <sheetView tabSelected="1" view="pageLayout" workbookViewId="0" topLeftCell="A1">
      <selection activeCell="B11" sqref="B11"/>
    </sheetView>
  </sheetViews>
  <sheetFormatPr defaultColWidth="8.75390625" defaultRowHeight="12.75"/>
  <cols>
    <col min="1" max="1" width="38.625" style="2" customWidth="1"/>
    <col min="2" max="4" width="20.50390625" style="2" customWidth="1"/>
    <col min="5" max="16384" width="8.75390625" style="2" customWidth="1"/>
  </cols>
  <sheetData>
    <row r="1" spans="1:4" ht="36.75" customHeight="1">
      <c r="A1" s="55" t="s">
        <v>277</v>
      </c>
      <c r="B1" s="55"/>
      <c r="C1" s="55"/>
      <c r="D1" s="55"/>
    </row>
    <row r="2" spans="1:4" ht="34.5">
      <c r="A2" s="50" t="s">
        <v>0</v>
      </c>
      <c r="B2" s="50" t="s">
        <v>1</v>
      </c>
      <c r="C2" s="50" t="s">
        <v>2</v>
      </c>
      <c r="D2" s="50" t="s">
        <v>3</v>
      </c>
    </row>
    <row r="3" spans="1:4" ht="34.5">
      <c r="A3" s="4" t="s">
        <v>4</v>
      </c>
      <c r="B3" s="5">
        <v>14265926</v>
      </c>
      <c r="C3" s="5">
        <v>16799165</v>
      </c>
      <c r="D3" s="5">
        <v>15806599</v>
      </c>
    </row>
    <row r="4" spans="1:4" ht="17.25">
      <c r="A4" s="4" t="s">
        <v>5</v>
      </c>
      <c r="B4" s="5">
        <v>500000</v>
      </c>
      <c r="C4" s="5">
        <v>500000</v>
      </c>
      <c r="D4" s="5">
        <v>0</v>
      </c>
    </row>
    <row r="5" spans="1:4" ht="17.25">
      <c r="A5" s="4" t="s">
        <v>6</v>
      </c>
      <c r="B5" s="5">
        <v>357620</v>
      </c>
      <c r="C5" s="5">
        <v>357620</v>
      </c>
      <c r="D5" s="5">
        <v>356876</v>
      </c>
    </row>
    <row r="6" spans="1:4" ht="34.5">
      <c r="A6" s="4" t="s">
        <v>7</v>
      </c>
      <c r="B6" s="5">
        <v>0</v>
      </c>
      <c r="C6" s="5">
        <v>5400</v>
      </c>
      <c r="D6" s="5">
        <v>5400</v>
      </c>
    </row>
    <row r="7" spans="1:4" ht="17.25">
      <c r="A7" s="4" t="s">
        <v>8</v>
      </c>
      <c r="B7" s="5">
        <v>0</v>
      </c>
      <c r="C7" s="5">
        <v>30000</v>
      </c>
      <c r="D7" s="5">
        <v>30000</v>
      </c>
    </row>
    <row r="8" spans="1:4" ht="34.5">
      <c r="A8" s="4" t="s">
        <v>9</v>
      </c>
      <c r="B8" s="5">
        <v>16100</v>
      </c>
      <c r="C8" s="5">
        <v>800000</v>
      </c>
      <c r="D8" s="5">
        <v>737567</v>
      </c>
    </row>
    <row r="9" spans="1:4" ht="34.5">
      <c r="A9" s="4" t="s">
        <v>10</v>
      </c>
      <c r="B9" s="5">
        <v>15139646</v>
      </c>
      <c r="C9" s="5">
        <v>18492185</v>
      </c>
      <c r="D9" s="5">
        <v>16936442</v>
      </c>
    </row>
    <row r="10" spans="1:4" ht="34.5">
      <c r="A10" s="4" t="s">
        <v>11</v>
      </c>
      <c r="B10" s="5">
        <v>12191024</v>
      </c>
      <c r="C10" s="5">
        <v>12191024</v>
      </c>
      <c r="D10" s="5">
        <v>10582908</v>
      </c>
    </row>
    <row r="11" spans="1:4" ht="69">
      <c r="A11" s="4" t="s">
        <v>12</v>
      </c>
      <c r="B11" s="5">
        <v>66000</v>
      </c>
      <c r="C11" s="5">
        <v>769548</v>
      </c>
      <c r="D11" s="5">
        <v>769548</v>
      </c>
    </row>
    <row r="12" spans="1:4" ht="34.5">
      <c r="A12" s="4" t="s">
        <v>13</v>
      </c>
      <c r="B12" s="5">
        <v>0</v>
      </c>
      <c r="C12" s="5">
        <v>360000</v>
      </c>
      <c r="D12" s="5">
        <v>351000</v>
      </c>
    </row>
    <row r="13" spans="1:4" ht="34.5">
      <c r="A13" s="4" t="s">
        <v>14</v>
      </c>
      <c r="B13" s="5">
        <v>12257024</v>
      </c>
      <c r="C13" s="5">
        <v>13320572</v>
      </c>
      <c r="D13" s="5">
        <v>11703456</v>
      </c>
    </row>
    <row r="14" spans="1:4" ht="34.5">
      <c r="A14" s="6" t="s">
        <v>15</v>
      </c>
      <c r="B14" s="7">
        <v>27396670</v>
      </c>
      <c r="C14" s="7">
        <v>31812757</v>
      </c>
      <c r="D14" s="7">
        <v>28639898</v>
      </c>
    </row>
    <row r="15" spans="1:4" ht="69">
      <c r="A15" s="6" t="s">
        <v>16</v>
      </c>
      <c r="B15" s="7">
        <v>4845580</v>
      </c>
      <c r="C15" s="7">
        <v>6364529</v>
      </c>
      <c r="D15" s="7">
        <v>5481006</v>
      </c>
    </row>
    <row r="16" spans="1:4" ht="34.5">
      <c r="A16" s="4" t="s">
        <v>17</v>
      </c>
      <c r="B16" s="5">
        <v>0</v>
      </c>
      <c r="C16" s="5">
        <v>0</v>
      </c>
      <c r="D16" s="5">
        <v>5334589</v>
      </c>
    </row>
    <row r="17" spans="1:4" ht="34.5">
      <c r="A17" s="4" t="s">
        <v>18</v>
      </c>
      <c r="B17" s="5">
        <v>0</v>
      </c>
      <c r="C17" s="5">
        <v>0</v>
      </c>
      <c r="D17" s="5">
        <v>7638</v>
      </c>
    </row>
    <row r="18" spans="1:4" ht="17.25">
      <c r="A18" s="4" t="s">
        <v>19</v>
      </c>
      <c r="B18" s="5">
        <v>0</v>
      </c>
      <c r="C18" s="5">
        <v>0</v>
      </c>
      <c r="D18" s="5">
        <v>35787</v>
      </c>
    </row>
    <row r="19" spans="1:4" ht="34.5">
      <c r="A19" s="4" t="s">
        <v>20</v>
      </c>
      <c r="B19" s="5">
        <v>0</v>
      </c>
      <c r="C19" s="5">
        <v>0</v>
      </c>
      <c r="D19" s="5">
        <v>102992</v>
      </c>
    </row>
    <row r="20" spans="1:4" ht="34.5">
      <c r="A20" s="4" t="s">
        <v>21</v>
      </c>
      <c r="B20" s="5">
        <v>260000</v>
      </c>
      <c r="C20" s="5">
        <v>261376</v>
      </c>
      <c r="D20" s="5">
        <v>256876</v>
      </c>
    </row>
    <row r="21" spans="1:4" ht="34.5">
      <c r="A21" s="4" t="s">
        <v>22</v>
      </c>
      <c r="B21" s="5">
        <v>5270000</v>
      </c>
      <c r="C21" s="5">
        <v>9662929</v>
      </c>
      <c r="D21" s="5">
        <v>9565293</v>
      </c>
    </row>
    <row r="22" spans="1:4" ht="34.5">
      <c r="A22" s="4" t="s">
        <v>23</v>
      </c>
      <c r="B22" s="5">
        <v>5530000</v>
      </c>
      <c r="C22" s="5">
        <v>9924305</v>
      </c>
      <c r="D22" s="5">
        <v>9822169</v>
      </c>
    </row>
    <row r="23" spans="1:4" ht="34.5">
      <c r="A23" s="4" t="s">
        <v>24</v>
      </c>
      <c r="B23" s="5">
        <v>1047360</v>
      </c>
      <c r="C23" s="5">
        <v>1347360</v>
      </c>
      <c r="D23" s="5">
        <v>1270619</v>
      </c>
    </row>
    <row r="24" spans="1:4" ht="34.5">
      <c r="A24" s="4" t="s">
        <v>25</v>
      </c>
      <c r="B24" s="5">
        <v>540280</v>
      </c>
      <c r="C24" s="5">
        <v>594280</v>
      </c>
      <c r="D24" s="5">
        <v>553585</v>
      </c>
    </row>
    <row r="25" spans="1:4" ht="34.5">
      <c r="A25" s="4" t="s">
        <v>26</v>
      </c>
      <c r="B25" s="5">
        <v>1587640</v>
      </c>
      <c r="C25" s="5">
        <v>1941640</v>
      </c>
      <c r="D25" s="5">
        <v>1824204</v>
      </c>
    </row>
    <row r="26" spans="1:4" ht="17.25">
      <c r="A26" s="4" t="s">
        <v>27</v>
      </c>
      <c r="B26" s="5">
        <v>5145000</v>
      </c>
      <c r="C26" s="5">
        <v>7367000</v>
      </c>
      <c r="D26" s="5">
        <v>6575896</v>
      </c>
    </row>
    <row r="27" spans="1:4" ht="17.25">
      <c r="A27" s="4" t="s">
        <v>28</v>
      </c>
      <c r="B27" s="5">
        <v>20000</v>
      </c>
      <c r="C27" s="5">
        <v>131000</v>
      </c>
      <c r="D27" s="5">
        <v>118872</v>
      </c>
    </row>
    <row r="28" spans="1:4" ht="34.5">
      <c r="A28" s="4" t="s">
        <v>29</v>
      </c>
      <c r="B28" s="5">
        <v>2070200</v>
      </c>
      <c r="C28" s="5">
        <v>2970200</v>
      </c>
      <c r="D28" s="5">
        <v>2829664</v>
      </c>
    </row>
    <row r="29" spans="1:4" ht="34.5">
      <c r="A29" s="4" t="s">
        <v>30</v>
      </c>
      <c r="B29" s="5">
        <v>2778714</v>
      </c>
      <c r="C29" s="5">
        <v>3558714</v>
      </c>
      <c r="D29" s="5">
        <v>2791838</v>
      </c>
    </row>
    <row r="30" spans="1:4" ht="34.5">
      <c r="A30" s="4" t="s">
        <v>31</v>
      </c>
      <c r="B30" s="5">
        <v>23846054</v>
      </c>
      <c r="C30" s="5">
        <v>46071129</v>
      </c>
      <c r="D30" s="5">
        <v>41791379</v>
      </c>
    </row>
    <row r="31" spans="1:4" ht="17.25">
      <c r="A31" s="4" t="s">
        <v>32</v>
      </c>
      <c r="B31" s="5">
        <v>0</v>
      </c>
      <c r="C31" s="5">
        <v>0</v>
      </c>
      <c r="D31" s="5">
        <v>1382473</v>
      </c>
    </row>
    <row r="32" spans="1:4" ht="51.75">
      <c r="A32" s="4" t="s">
        <v>33</v>
      </c>
      <c r="B32" s="5">
        <v>33859968</v>
      </c>
      <c r="C32" s="5">
        <v>60098043</v>
      </c>
      <c r="D32" s="5">
        <v>54107649</v>
      </c>
    </row>
    <row r="33" spans="1:4" ht="17.25">
      <c r="A33" s="4" t="s">
        <v>34</v>
      </c>
      <c r="B33" s="5">
        <v>165000</v>
      </c>
      <c r="C33" s="5">
        <v>159600</v>
      </c>
      <c r="D33" s="5">
        <v>94229</v>
      </c>
    </row>
    <row r="34" spans="1:4" ht="51.75">
      <c r="A34" s="4" t="s">
        <v>35</v>
      </c>
      <c r="B34" s="5">
        <v>165000</v>
      </c>
      <c r="C34" s="5">
        <v>159600</v>
      </c>
      <c r="D34" s="5">
        <v>94229</v>
      </c>
    </row>
    <row r="35" spans="1:4" ht="51.75">
      <c r="A35" s="4" t="s">
        <v>36</v>
      </c>
      <c r="B35" s="5">
        <v>10741005</v>
      </c>
      <c r="C35" s="5">
        <v>14118943</v>
      </c>
      <c r="D35" s="5">
        <v>13321969</v>
      </c>
    </row>
    <row r="36" spans="1:4" ht="34.5">
      <c r="A36" s="4" t="s">
        <v>37</v>
      </c>
      <c r="B36" s="5">
        <v>414445</v>
      </c>
      <c r="C36" s="5">
        <v>1499445</v>
      </c>
      <c r="D36" s="5">
        <v>1232000</v>
      </c>
    </row>
    <row r="37" spans="1:4" ht="17.25">
      <c r="A37" s="4" t="s">
        <v>38</v>
      </c>
      <c r="B37" s="5">
        <v>454000</v>
      </c>
      <c r="C37" s="5">
        <v>2461926</v>
      </c>
      <c r="D37" s="5">
        <v>2424474</v>
      </c>
    </row>
    <row r="38" spans="1:4" ht="51.75">
      <c r="A38" s="4" t="s">
        <v>39</v>
      </c>
      <c r="B38" s="5">
        <v>11609450</v>
      </c>
      <c r="C38" s="5">
        <v>18080314</v>
      </c>
      <c r="D38" s="5">
        <v>16978443</v>
      </c>
    </row>
    <row r="39" spans="1:4" ht="34.5">
      <c r="A39" s="6" t="s">
        <v>40</v>
      </c>
      <c r="B39" s="7">
        <v>52752058</v>
      </c>
      <c r="C39" s="7">
        <v>90203902</v>
      </c>
      <c r="D39" s="7">
        <v>82826694</v>
      </c>
    </row>
    <row r="40" spans="1:4" ht="34.5">
      <c r="A40" s="4" t="s">
        <v>41</v>
      </c>
      <c r="B40" s="5">
        <v>0</v>
      </c>
      <c r="C40" s="5">
        <v>78500</v>
      </c>
      <c r="D40" s="5">
        <v>0</v>
      </c>
    </row>
    <row r="41" spans="1:4" ht="34.5">
      <c r="A41" s="4" t="s">
        <v>42</v>
      </c>
      <c r="B41" s="5">
        <v>1300000</v>
      </c>
      <c r="C41" s="5">
        <v>1500000</v>
      </c>
      <c r="D41" s="5">
        <v>754000</v>
      </c>
    </row>
    <row r="42" spans="1:4" ht="34.5">
      <c r="A42" s="4" t="s">
        <v>43</v>
      </c>
      <c r="B42" s="5">
        <v>0</v>
      </c>
      <c r="C42" s="5">
        <v>0</v>
      </c>
      <c r="D42" s="5">
        <v>754000</v>
      </c>
    </row>
    <row r="43" spans="1:4" ht="51.75">
      <c r="A43" s="6" t="s">
        <v>44</v>
      </c>
      <c r="B43" s="7">
        <v>1300000</v>
      </c>
      <c r="C43" s="7">
        <v>1578500</v>
      </c>
      <c r="D43" s="7">
        <v>754000</v>
      </c>
    </row>
    <row r="44" spans="1:4" ht="51.75">
      <c r="A44" s="4" t="s">
        <v>45</v>
      </c>
      <c r="B44" s="5">
        <v>300000</v>
      </c>
      <c r="C44" s="5">
        <v>531140</v>
      </c>
      <c r="D44" s="5">
        <v>445641</v>
      </c>
    </row>
    <row r="45" spans="1:4" ht="34.5">
      <c r="A45" s="4" t="s">
        <v>46</v>
      </c>
      <c r="B45" s="5">
        <v>300000</v>
      </c>
      <c r="C45" s="5">
        <v>531140</v>
      </c>
      <c r="D45" s="5">
        <v>445641</v>
      </c>
    </row>
    <row r="46" spans="1:4" ht="51.75">
      <c r="A46" s="4" t="s">
        <v>47</v>
      </c>
      <c r="B46" s="5">
        <v>34721217</v>
      </c>
      <c r="C46" s="5">
        <v>40057103</v>
      </c>
      <c r="D46" s="5">
        <v>39534342</v>
      </c>
    </row>
    <row r="47" spans="1:4" ht="34.5">
      <c r="A47" s="4" t="s">
        <v>48</v>
      </c>
      <c r="B47" s="5">
        <v>0</v>
      </c>
      <c r="C47" s="5">
        <v>0</v>
      </c>
      <c r="D47" s="5">
        <v>460500</v>
      </c>
    </row>
    <row r="48" spans="1:4" ht="34.5">
      <c r="A48" s="4" t="s">
        <v>49</v>
      </c>
      <c r="B48" s="5">
        <v>0</v>
      </c>
      <c r="C48" s="5">
        <v>0</v>
      </c>
      <c r="D48" s="5">
        <v>39073842</v>
      </c>
    </row>
    <row r="49" spans="1:4" ht="51.75">
      <c r="A49" s="4" t="s">
        <v>50</v>
      </c>
      <c r="B49" s="5">
        <v>7300000</v>
      </c>
      <c r="C49" s="5">
        <v>10867353</v>
      </c>
      <c r="D49" s="5">
        <v>10867353</v>
      </c>
    </row>
    <row r="50" spans="1:4" ht="34.5">
      <c r="A50" s="4" t="s">
        <v>51</v>
      </c>
      <c r="B50" s="5">
        <v>0</v>
      </c>
      <c r="C50" s="5">
        <v>0</v>
      </c>
      <c r="D50" s="5">
        <v>312000</v>
      </c>
    </row>
    <row r="51" spans="1:4" ht="34.5">
      <c r="A51" s="4" t="s">
        <v>52</v>
      </c>
      <c r="B51" s="5">
        <v>0</v>
      </c>
      <c r="C51" s="5">
        <v>0</v>
      </c>
      <c r="D51" s="5">
        <v>10555353</v>
      </c>
    </row>
    <row r="52" spans="1:4" ht="17.25">
      <c r="A52" s="4" t="s">
        <v>53</v>
      </c>
      <c r="B52" s="5">
        <v>25460545</v>
      </c>
      <c r="C52" s="5">
        <v>15114573</v>
      </c>
      <c r="D52" s="5">
        <v>0</v>
      </c>
    </row>
    <row r="53" spans="1:4" ht="87">
      <c r="A53" s="6" t="s">
        <v>54</v>
      </c>
      <c r="B53" s="7">
        <v>67781762</v>
      </c>
      <c r="C53" s="7">
        <v>66570169</v>
      </c>
      <c r="D53" s="7">
        <v>50847336</v>
      </c>
    </row>
    <row r="54" spans="1:4" ht="34.5">
      <c r="A54" s="4" t="s">
        <v>55</v>
      </c>
      <c r="B54" s="5">
        <v>11000000</v>
      </c>
      <c r="C54" s="5">
        <v>2770000</v>
      </c>
      <c r="D54" s="5">
        <v>1870000</v>
      </c>
    </row>
    <row r="55" spans="1:4" ht="34.5">
      <c r="A55" s="4" t="s">
        <v>56</v>
      </c>
      <c r="B55" s="5">
        <v>0</v>
      </c>
      <c r="C55" s="5">
        <v>3217625</v>
      </c>
      <c r="D55" s="5">
        <v>3217625</v>
      </c>
    </row>
    <row r="56" spans="1:4" ht="34.5">
      <c r="A56" s="4" t="s">
        <v>57</v>
      </c>
      <c r="B56" s="5">
        <v>8345000</v>
      </c>
      <c r="C56" s="5">
        <v>21574657</v>
      </c>
      <c r="D56" s="5">
        <v>21574657</v>
      </c>
    </row>
    <row r="57" spans="1:4" ht="51.75">
      <c r="A57" s="4" t="s">
        <v>58</v>
      </c>
      <c r="B57" s="5">
        <v>5223150</v>
      </c>
      <c r="C57" s="5">
        <v>6098751</v>
      </c>
      <c r="D57" s="5">
        <v>6098751</v>
      </c>
    </row>
    <row r="58" spans="1:4" ht="34.5">
      <c r="A58" s="6" t="s">
        <v>59</v>
      </c>
      <c r="B58" s="7">
        <v>24568150</v>
      </c>
      <c r="C58" s="7">
        <v>33661033</v>
      </c>
      <c r="D58" s="7">
        <v>32761033</v>
      </c>
    </row>
    <row r="59" spans="1:4" ht="17.25">
      <c r="A59" s="4" t="s">
        <v>60</v>
      </c>
      <c r="B59" s="5">
        <v>10165500</v>
      </c>
      <c r="C59" s="5">
        <v>178366802</v>
      </c>
      <c r="D59" s="5">
        <v>143619463</v>
      </c>
    </row>
    <row r="60" spans="1:4" ht="51.75">
      <c r="A60" s="4" t="s">
        <v>61</v>
      </c>
      <c r="B60" s="5">
        <v>2744685</v>
      </c>
      <c r="C60" s="5">
        <v>46987777</v>
      </c>
      <c r="D60" s="5">
        <v>37605994</v>
      </c>
    </row>
    <row r="61" spans="1:4" ht="34.5">
      <c r="A61" s="6" t="s">
        <v>62</v>
      </c>
      <c r="B61" s="7">
        <v>12910185</v>
      </c>
      <c r="C61" s="7">
        <v>225354579</v>
      </c>
      <c r="D61" s="7">
        <v>181225457</v>
      </c>
    </row>
    <row r="62" spans="1:4" ht="87">
      <c r="A62" s="4" t="s">
        <v>63</v>
      </c>
      <c r="B62" s="5">
        <v>4284000</v>
      </c>
      <c r="C62" s="5">
        <v>4284000</v>
      </c>
      <c r="D62" s="5">
        <v>4281000</v>
      </c>
    </row>
    <row r="63" spans="1:4" ht="34.5">
      <c r="A63" s="4" t="s">
        <v>64</v>
      </c>
      <c r="B63" s="5">
        <v>0</v>
      </c>
      <c r="C63" s="5">
        <v>0</v>
      </c>
      <c r="D63" s="5">
        <v>4281000</v>
      </c>
    </row>
    <row r="64" spans="1:4" ht="69">
      <c r="A64" s="6" t="s">
        <v>65</v>
      </c>
      <c r="B64" s="7">
        <v>4284000</v>
      </c>
      <c r="C64" s="7">
        <v>4284000</v>
      </c>
      <c r="D64" s="7">
        <v>4281000</v>
      </c>
    </row>
    <row r="65" spans="1:4" ht="51.75">
      <c r="A65" s="6" t="s">
        <v>66</v>
      </c>
      <c r="B65" s="7">
        <v>195838405</v>
      </c>
      <c r="C65" s="7">
        <v>459829469</v>
      </c>
      <c r="D65" s="7">
        <v>386816424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4" fitToWidth="1" horizontalDpi="300" verticalDpi="300" orientation="portrait" scale="91" r:id="rId1"/>
  <headerFooter alignWithMargins="0">
    <oddHeader>&amp;R&amp;"Arial CE,Félkövér dőlt"&amp;14 &amp;"Arial CE,Dőlt"1. melléklet a 6/2020. (VII.10.) önkormányzati rendelethez&amp;"Arial CE,Normál"&amp;10
Érték típus: Forint</oddHeader>
    <oddFooter>&amp;LAdatellenőrző kód: -5173-66-4f3e-15-59-4d-4d5d-b-2d-2d-5c-72-7c-553a485d&amp;C&amp;R</oddFoot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32"/>
  <sheetViews>
    <sheetView view="pageLayout" zoomScaleSheetLayoutView="100" workbookViewId="0" topLeftCell="A1">
      <selection activeCell="E7" sqref="E7"/>
    </sheetView>
  </sheetViews>
  <sheetFormatPr defaultColWidth="9.125" defaultRowHeight="12.75"/>
  <cols>
    <col min="1" max="1" width="9.125" style="24" customWidth="1"/>
    <col min="2" max="2" width="47.125" style="24" bestFit="1" customWidth="1"/>
    <col min="3" max="3" width="17.00390625" style="24" customWidth="1"/>
    <col min="4" max="6" width="20.50390625" style="24" customWidth="1"/>
    <col min="7" max="7" width="9.125" style="24" customWidth="1"/>
    <col min="8" max="8" width="11.00390625" style="24" bestFit="1" customWidth="1"/>
    <col min="9" max="9" width="12.00390625" style="24" bestFit="1" customWidth="1"/>
    <col min="10" max="10" width="9.125" style="24" customWidth="1"/>
    <col min="11" max="11" width="9.875" style="24" bestFit="1" customWidth="1"/>
    <col min="12" max="16384" width="9.125" style="24" customWidth="1"/>
  </cols>
  <sheetData>
    <row r="1" spans="1:6" s="26" customFormat="1" ht="36.75" customHeight="1">
      <c r="A1" s="65" t="s">
        <v>324</v>
      </c>
      <c r="B1" s="66"/>
      <c r="C1" s="66"/>
      <c r="D1" s="66"/>
      <c r="E1" s="66"/>
      <c r="F1" s="67"/>
    </row>
    <row r="2" spans="1:6" s="26" customFormat="1" ht="28.5">
      <c r="A2" s="27" t="s">
        <v>323</v>
      </c>
      <c r="B2" s="28" t="s">
        <v>0</v>
      </c>
      <c r="C2" s="27" t="s">
        <v>322</v>
      </c>
      <c r="D2" s="27" t="s">
        <v>321</v>
      </c>
      <c r="E2" s="28" t="s">
        <v>320</v>
      </c>
      <c r="F2" s="28" t="s">
        <v>123</v>
      </c>
    </row>
    <row r="3" spans="1:6" s="26" customFormat="1" ht="14.25">
      <c r="A3" s="29" t="s">
        <v>319</v>
      </c>
      <c r="B3" s="29" t="s">
        <v>318</v>
      </c>
      <c r="C3" s="29">
        <v>0</v>
      </c>
      <c r="D3" s="29">
        <v>0</v>
      </c>
      <c r="E3" s="30"/>
      <c r="F3" s="30">
        <f>SUM(C3:E3)</f>
        <v>0</v>
      </c>
    </row>
    <row r="4" spans="1:6" s="26" customFormat="1" ht="14.25">
      <c r="A4" s="29" t="s">
        <v>317</v>
      </c>
      <c r="B4" s="29" t="s">
        <v>316</v>
      </c>
      <c r="C4" s="29">
        <v>0</v>
      </c>
      <c r="D4" s="29">
        <v>0</v>
      </c>
      <c r="E4" s="30"/>
      <c r="F4" s="30">
        <f>SUM(C4:E4)</f>
        <v>0</v>
      </c>
    </row>
    <row r="5" spans="1:6" s="26" customFormat="1" ht="14.25">
      <c r="A5" s="31" t="s">
        <v>315</v>
      </c>
      <c r="B5" s="31" t="s">
        <v>314</v>
      </c>
      <c r="C5" s="31">
        <f>SUM(C3:C4)</f>
        <v>0</v>
      </c>
      <c r="D5" s="31">
        <f>SUM(D3:D4)</f>
        <v>0</v>
      </c>
      <c r="E5" s="32">
        <f>SUM(E3:E4)</f>
        <v>0</v>
      </c>
      <c r="F5" s="32">
        <f>SUM(F3:F4)</f>
        <v>0</v>
      </c>
    </row>
    <row r="6" spans="1:11" s="26" customFormat="1" ht="14.25">
      <c r="A6" s="29" t="s">
        <v>313</v>
      </c>
      <c r="B6" s="29" t="s">
        <v>312</v>
      </c>
      <c r="C6" s="30">
        <v>1006332608</v>
      </c>
      <c r="D6" s="30">
        <v>413890730</v>
      </c>
      <c r="E6" s="30">
        <v>173717196</v>
      </c>
      <c r="F6" s="32">
        <f>SUM(C6:E6)</f>
        <v>1593940534</v>
      </c>
      <c r="K6" s="33"/>
    </row>
    <row r="7" spans="1:13" s="26" customFormat="1" ht="14.25">
      <c r="A7" s="29" t="s">
        <v>311</v>
      </c>
      <c r="B7" s="29" t="s">
        <v>310</v>
      </c>
      <c r="C7" s="30">
        <v>364179</v>
      </c>
      <c r="D7" s="30">
        <v>2368</v>
      </c>
      <c r="E7" s="30">
        <v>17475748</v>
      </c>
      <c r="F7" s="30">
        <f>SUM(C7:E7)</f>
        <v>17842295</v>
      </c>
      <c r="M7" s="33"/>
    </row>
    <row r="8" spans="1:6" s="26" customFormat="1" ht="14.25">
      <c r="A8" s="29" t="s">
        <v>309</v>
      </c>
      <c r="B8" s="29" t="s">
        <v>308</v>
      </c>
      <c r="C8" s="30">
        <v>0</v>
      </c>
      <c r="D8" s="30">
        <v>0</v>
      </c>
      <c r="E8" s="30">
        <v>277597406</v>
      </c>
      <c r="F8" s="30">
        <f>SUM(C8:E8)</f>
        <v>277597406</v>
      </c>
    </row>
    <row r="9" spans="1:6" s="26" customFormat="1" ht="14.25">
      <c r="A9" s="31" t="s">
        <v>307</v>
      </c>
      <c r="B9" s="31" t="s">
        <v>306</v>
      </c>
      <c r="C9" s="32">
        <f>SUM(C6:C8)</f>
        <v>1006696787</v>
      </c>
      <c r="D9" s="32">
        <f>SUM(D6:D8)</f>
        <v>413893098</v>
      </c>
      <c r="E9" s="32">
        <f>SUM(E6:E8)</f>
        <v>468790350</v>
      </c>
      <c r="F9" s="32">
        <f>SUM(F6:F8)</f>
        <v>1889380235</v>
      </c>
    </row>
    <row r="10" spans="1:9" s="26" customFormat="1" ht="14.25">
      <c r="A10" s="29" t="s">
        <v>305</v>
      </c>
      <c r="B10" s="29" t="s">
        <v>304</v>
      </c>
      <c r="C10" s="30">
        <v>0</v>
      </c>
      <c r="D10" s="30">
        <v>12600000</v>
      </c>
      <c r="E10" s="30">
        <v>219250</v>
      </c>
      <c r="F10" s="30">
        <f>SUM(C10:E10)</f>
        <v>12819250</v>
      </c>
      <c r="I10" s="33"/>
    </row>
    <row r="11" spans="1:11" s="26" customFormat="1" ht="14.25">
      <c r="A11" s="31" t="s">
        <v>303</v>
      </c>
      <c r="B11" s="31" t="s">
        <v>302</v>
      </c>
      <c r="C11" s="32">
        <f>SUM(C10)</f>
        <v>0</v>
      </c>
      <c r="D11" s="32">
        <f>SUM(D10)</f>
        <v>12600000</v>
      </c>
      <c r="E11" s="32">
        <f>SUM(E10)</f>
        <v>219250</v>
      </c>
      <c r="F11" s="32">
        <f>SUM(C11:E11)</f>
        <v>12819250</v>
      </c>
      <c r="K11" s="33"/>
    </row>
    <row r="12" spans="1:6" ht="14.25">
      <c r="A12" s="29" t="s">
        <v>301</v>
      </c>
      <c r="B12" s="29" t="s">
        <v>299</v>
      </c>
      <c r="C12" s="30"/>
      <c r="D12" s="30">
        <v>514926621</v>
      </c>
      <c r="E12" s="30">
        <v>0</v>
      </c>
      <c r="F12" s="30">
        <f>SUM(C12:E12)</f>
        <v>514926621</v>
      </c>
    </row>
    <row r="13" spans="1:6" ht="14.25">
      <c r="A13" s="31" t="s">
        <v>300</v>
      </c>
      <c r="B13" s="31" t="s">
        <v>299</v>
      </c>
      <c r="C13" s="32">
        <f>C12</f>
        <v>0</v>
      </c>
      <c r="D13" s="32">
        <f>D12</f>
        <v>514926621</v>
      </c>
      <c r="E13" s="32">
        <f>E12</f>
        <v>0</v>
      </c>
      <c r="F13" s="32">
        <f>F12</f>
        <v>514926621</v>
      </c>
    </row>
    <row r="14" spans="1:6" s="26" customFormat="1" ht="14.25">
      <c r="A14" s="31" t="s">
        <v>298</v>
      </c>
      <c r="B14" s="34" t="s">
        <v>297</v>
      </c>
      <c r="C14" s="32">
        <f>SUM(C11,C9,C5,C13)</f>
        <v>1006696787</v>
      </c>
      <c r="D14" s="32">
        <f>SUM(D11,D9,D5,D13)</f>
        <v>941419719</v>
      </c>
      <c r="E14" s="32">
        <f>SUM(E11,E9,E5,E13)</f>
        <v>469009600</v>
      </c>
      <c r="F14" s="32">
        <f>SUM(F11,F9,F5,F13)</f>
        <v>2417126106</v>
      </c>
    </row>
    <row r="15" spans="1:6" s="26" customFormat="1" ht="14.25">
      <c r="A15" s="29" t="s">
        <v>296</v>
      </c>
      <c r="B15" s="29" t="s">
        <v>295</v>
      </c>
      <c r="C15" s="30"/>
      <c r="D15" s="30"/>
      <c r="E15" s="30">
        <v>42808</v>
      </c>
      <c r="F15" s="30">
        <f>SUM(E15)</f>
        <v>42808</v>
      </c>
    </row>
    <row r="16" spans="1:6" s="26" customFormat="1" ht="14.25">
      <c r="A16" s="31" t="s">
        <v>294</v>
      </c>
      <c r="B16" s="31" t="s">
        <v>293</v>
      </c>
      <c r="C16" s="32"/>
      <c r="D16" s="32"/>
      <c r="E16" s="32">
        <f>SUM(E15)</f>
        <v>42808</v>
      </c>
      <c r="F16" s="32">
        <f>SUM(F15)</f>
        <v>42808</v>
      </c>
    </row>
    <row r="17" spans="1:6" s="26" customFormat="1" ht="14.25">
      <c r="A17" s="29" t="s">
        <v>292</v>
      </c>
      <c r="B17" s="29" t="s">
        <v>291</v>
      </c>
      <c r="C17" s="30"/>
      <c r="D17" s="30"/>
      <c r="E17" s="30">
        <v>121856089</v>
      </c>
      <c r="F17" s="30">
        <f>SUM(E17)</f>
        <v>121856089</v>
      </c>
    </row>
    <row r="18" spans="1:6" s="26" customFormat="1" ht="14.25">
      <c r="A18" s="31" t="s">
        <v>290</v>
      </c>
      <c r="B18" s="31" t="s">
        <v>289</v>
      </c>
      <c r="C18" s="32"/>
      <c r="D18" s="32"/>
      <c r="E18" s="32">
        <f>SUM(E17)</f>
        <v>121856089</v>
      </c>
      <c r="F18" s="32">
        <f>SUM(F17)</f>
        <v>121856089</v>
      </c>
    </row>
    <row r="19" spans="1:6" s="26" customFormat="1" ht="14.25">
      <c r="A19" s="31" t="s">
        <v>288</v>
      </c>
      <c r="B19" s="31" t="s">
        <v>287</v>
      </c>
      <c r="C19" s="32"/>
      <c r="D19" s="32"/>
      <c r="E19" s="32">
        <f>SUM(E18,E16)</f>
        <v>121898897</v>
      </c>
      <c r="F19" s="32">
        <f>SUM(F18,F16)</f>
        <v>121898897</v>
      </c>
    </row>
    <row r="20" spans="1:6" s="26" customFormat="1" ht="14.25">
      <c r="A20" s="29"/>
      <c r="B20" s="31" t="s">
        <v>286</v>
      </c>
      <c r="C20" s="32">
        <f>SUM(C14,C19)</f>
        <v>1006696787</v>
      </c>
      <c r="D20" s="32">
        <f>SUM(D14,D19)</f>
        <v>941419719</v>
      </c>
      <c r="E20" s="32">
        <f>SUM(E14,E19)</f>
        <v>590908497</v>
      </c>
      <c r="F20" s="32">
        <f>SUM(F14,F19)</f>
        <v>2539025003</v>
      </c>
    </row>
    <row r="21" spans="3:6" ht="14.25">
      <c r="C21" s="25"/>
      <c r="D21" s="25"/>
      <c r="E21" s="25"/>
      <c r="F21" s="25"/>
    </row>
    <row r="22" spans="3:6" ht="14.25">
      <c r="C22" s="25"/>
      <c r="D22" s="25"/>
      <c r="E22" s="25"/>
      <c r="F22" s="25"/>
    </row>
    <row r="23" spans="3:6" ht="14.25">
      <c r="C23" s="25"/>
      <c r="D23" s="25"/>
      <c r="E23" s="25"/>
      <c r="F23" s="25"/>
    </row>
    <row r="24" spans="3:6" ht="14.25">
      <c r="C24" s="25"/>
      <c r="D24" s="25"/>
      <c r="E24" s="25"/>
      <c r="F24" s="25"/>
    </row>
    <row r="25" spans="3:6" ht="14.25">
      <c r="C25" s="25"/>
      <c r="D25" s="25"/>
      <c r="E25" s="25"/>
      <c r="F25" s="25"/>
    </row>
    <row r="26" spans="3:6" ht="14.25">
      <c r="C26" s="25"/>
      <c r="D26" s="25"/>
      <c r="E26" s="25"/>
      <c r="F26" s="25"/>
    </row>
    <row r="27" spans="3:6" ht="14.25">
      <c r="C27" s="25"/>
      <c r="D27" s="25"/>
      <c r="E27" s="25"/>
      <c r="F27" s="25"/>
    </row>
    <row r="28" spans="3:6" ht="14.25">
      <c r="C28" s="25"/>
      <c r="D28" s="25"/>
      <c r="E28" s="25"/>
      <c r="F28" s="25"/>
    </row>
    <row r="29" spans="3:6" ht="14.25">
      <c r="C29" s="25"/>
      <c r="D29" s="25"/>
      <c r="E29" s="25"/>
      <c r="F29" s="25"/>
    </row>
    <row r="30" spans="3:6" ht="14.25">
      <c r="C30" s="25"/>
      <c r="D30" s="25"/>
      <c r="E30" s="25"/>
      <c r="F30" s="25"/>
    </row>
    <row r="31" spans="3:5" ht="14.25">
      <c r="C31" s="25"/>
      <c r="D31" s="25"/>
      <c r="E31" s="25"/>
    </row>
    <row r="32" spans="3:5" ht="14.25">
      <c r="C32" s="25"/>
      <c r="D32" s="25"/>
      <c r="E32" s="25"/>
    </row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  <headerFooter>
    <oddHeader>&amp;R&amp;"Arial CE,Dőlt"&amp;14 10. melléklet a 6/2020. (VII.10.)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15"/>
  <sheetViews>
    <sheetView zoomScaleSheetLayoutView="100" workbookViewId="0" topLeftCell="A1">
      <selection activeCell="B20" sqref="B20"/>
    </sheetView>
  </sheetViews>
  <sheetFormatPr defaultColWidth="9.00390625" defaultRowHeight="12.75"/>
  <cols>
    <col min="1" max="1" width="65.125" style="0" customWidth="1"/>
    <col min="2" max="2" width="38.50390625" style="0" customWidth="1"/>
  </cols>
  <sheetData>
    <row r="1" spans="1:2" ht="45" customHeight="1">
      <c r="A1" s="68" t="s">
        <v>257</v>
      </c>
      <c r="B1" s="68"/>
    </row>
    <row r="2" spans="1:2" ht="30.75">
      <c r="A2" s="53" t="s">
        <v>0</v>
      </c>
      <c r="B2" s="53" t="s">
        <v>258</v>
      </c>
    </row>
    <row r="3" spans="1:2" ht="12.75">
      <c r="A3" s="20" t="s">
        <v>259</v>
      </c>
      <c r="B3" s="21">
        <v>51793828</v>
      </c>
    </row>
    <row r="4" spans="1:2" ht="12.75">
      <c r="A4" s="18" t="s">
        <v>260</v>
      </c>
      <c r="B4" s="19">
        <v>155775</v>
      </c>
    </row>
    <row r="5" spans="1:2" ht="26.25">
      <c r="A5" s="18" t="s">
        <v>261</v>
      </c>
      <c r="B5" s="19">
        <v>51638053</v>
      </c>
    </row>
    <row r="6" spans="1:2" ht="12.75">
      <c r="A6" s="20" t="s">
        <v>262</v>
      </c>
      <c r="B6" s="21">
        <v>70105069</v>
      </c>
    </row>
    <row r="7" spans="1:2" ht="12.75">
      <c r="A7" s="18" t="s">
        <v>263</v>
      </c>
      <c r="B7" s="19">
        <v>-513948463</v>
      </c>
    </row>
    <row r="8" spans="1:2" ht="12.75">
      <c r="A8" s="18" t="s">
        <v>264</v>
      </c>
      <c r="B8" s="19">
        <v>617789141</v>
      </c>
    </row>
    <row r="9" spans="1:2" ht="26.25">
      <c r="A9" s="18" t="s">
        <v>265</v>
      </c>
      <c r="B9" s="19">
        <v>-33807782</v>
      </c>
    </row>
    <row r="10" spans="1:2" ht="12.75">
      <c r="A10" s="18" t="s">
        <v>266</v>
      </c>
      <c r="B10" s="19">
        <v>33737</v>
      </c>
    </row>
    <row r="11" spans="1:2" ht="26.25">
      <c r="A11" s="22" t="s">
        <v>267</v>
      </c>
      <c r="B11" s="23">
        <v>33737</v>
      </c>
    </row>
    <row r="12" spans="1:2" ht="12.75">
      <c r="A12" s="18" t="s">
        <v>268</v>
      </c>
      <c r="B12" s="19">
        <v>-55000</v>
      </c>
    </row>
    <row r="13" spans="1:2" ht="26.25">
      <c r="A13" s="18" t="s">
        <v>269</v>
      </c>
      <c r="B13" s="19">
        <v>-50910</v>
      </c>
    </row>
    <row r="14" spans="1:2" ht="12.75">
      <c r="A14" s="20" t="s">
        <v>270</v>
      </c>
      <c r="B14" s="21">
        <v>121898897</v>
      </c>
    </row>
    <row r="15" spans="1:2" ht="26.25">
      <c r="A15" s="20" t="s">
        <v>271</v>
      </c>
      <c r="B15" s="21">
        <v>121898897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87" r:id="rId1"/>
  <headerFooter alignWithMargins="0">
    <oddHeader>&amp;R&amp;"Arial CE,Dőlt"&amp;14 11. melléklet a 6/2020. (VII.10.) önkormányzati rendelethez&amp;"Arial CE,Normál"&amp;10
Érték típus: Forint</oddHeader>
    <oddFooter>&amp;LAdatellenőrző kód: -5173-66-4f3e-15-59-4d-4d5d-b-2d-2d-5c-72-7c-553a485d&amp;C&amp;R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D25"/>
  <sheetViews>
    <sheetView workbookViewId="0" topLeftCell="A1">
      <selection activeCell="A8" sqref="A8"/>
    </sheetView>
  </sheetViews>
  <sheetFormatPr defaultColWidth="9.125" defaultRowHeight="12.75"/>
  <cols>
    <col min="1" max="1" width="63.375" style="35" customWidth="1"/>
    <col min="2" max="2" width="25.00390625" style="35" customWidth="1"/>
    <col min="3" max="16384" width="9.125" style="35" customWidth="1"/>
  </cols>
  <sheetData>
    <row r="1" spans="1:2" ht="40.5" customHeight="1">
      <c r="A1" s="69" t="s">
        <v>325</v>
      </c>
      <c r="B1" s="69"/>
    </row>
    <row r="2" spans="1:2" ht="15">
      <c r="A2" s="46" t="s">
        <v>272</v>
      </c>
      <c r="B2" s="47">
        <v>10000</v>
      </c>
    </row>
    <row r="3" spans="1:2" ht="15">
      <c r="A3" s="46" t="s">
        <v>273</v>
      </c>
      <c r="B3" s="47">
        <v>10000</v>
      </c>
    </row>
    <row r="4" spans="1:2" ht="15">
      <c r="A4" s="46" t="s">
        <v>274</v>
      </c>
      <c r="B4" s="47">
        <v>12600000</v>
      </c>
    </row>
    <row r="5" spans="1:2" ht="15">
      <c r="A5" s="46" t="s">
        <v>275</v>
      </c>
      <c r="B5" s="47">
        <v>163250</v>
      </c>
    </row>
    <row r="6" spans="1:2" ht="15">
      <c r="A6" s="46" t="s">
        <v>276</v>
      </c>
      <c r="B6" s="47">
        <v>36000</v>
      </c>
    </row>
    <row r="7" spans="1:4" ht="15">
      <c r="A7" s="48" t="s">
        <v>168</v>
      </c>
      <c r="B7" s="49">
        <v>12819250</v>
      </c>
      <c r="C7" s="36"/>
      <c r="D7" s="36"/>
    </row>
    <row r="8" spans="1:4" ht="15">
      <c r="A8" s="37"/>
      <c r="B8" s="38"/>
      <c r="C8" s="36"/>
      <c r="D8" s="36"/>
    </row>
    <row r="9" spans="1:4" ht="15">
      <c r="A9" s="37"/>
      <c r="C9" s="36"/>
      <c r="D9" s="36"/>
    </row>
    <row r="10" spans="1:4" ht="15">
      <c r="A10" s="37"/>
      <c r="B10" s="39"/>
      <c r="C10" s="36"/>
      <c r="D10" s="36"/>
    </row>
    <row r="11" spans="1:4" ht="15">
      <c r="A11" s="37"/>
      <c r="B11" s="39"/>
      <c r="C11" s="36"/>
      <c r="D11" s="36"/>
    </row>
    <row r="12" spans="1:2" s="41" customFormat="1" ht="13.5">
      <c r="A12" s="40"/>
      <c r="B12" s="38"/>
    </row>
    <row r="13" spans="1:2" s="41" customFormat="1" ht="13.5">
      <c r="A13" s="40"/>
      <c r="B13" s="38"/>
    </row>
    <row r="14" spans="1:2" s="41" customFormat="1" ht="13.5">
      <c r="A14" s="40"/>
      <c r="B14" s="38"/>
    </row>
    <row r="15" spans="1:2" s="41" customFormat="1" ht="13.5">
      <c r="A15" s="40"/>
      <c r="B15" s="38"/>
    </row>
    <row r="16" spans="1:4" s="41" customFormat="1" ht="13.5">
      <c r="A16" s="42"/>
      <c r="B16" s="43"/>
      <c r="C16" s="35"/>
      <c r="D16" s="35"/>
    </row>
    <row r="17" spans="1:4" s="41" customFormat="1" ht="15">
      <c r="A17" s="44"/>
      <c r="B17" s="45"/>
      <c r="C17" s="45"/>
      <c r="D17" s="45"/>
    </row>
    <row r="18" spans="1:4" s="41" customFormat="1" ht="15">
      <c r="A18" s="44"/>
      <c r="B18" s="45"/>
      <c r="C18" s="45"/>
      <c r="D18" s="45"/>
    </row>
    <row r="19" spans="1:4" s="41" customFormat="1" ht="15">
      <c r="A19" s="44"/>
      <c r="B19" s="45"/>
      <c r="C19" s="45"/>
      <c r="D19" s="45"/>
    </row>
    <row r="20" spans="1:4" ht="15">
      <c r="A20" s="45"/>
      <c r="B20" s="45"/>
      <c r="C20" s="45"/>
      <c r="D20" s="45"/>
    </row>
    <row r="21" spans="1:4" ht="15">
      <c r="A21" s="45"/>
      <c r="B21" s="45"/>
      <c r="C21" s="45"/>
      <c r="D21" s="45"/>
    </row>
    <row r="22" spans="1:4" ht="15">
      <c r="A22" s="45"/>
      <c r="B22" s="45"/>
      <c r="C22" s="45"/>
      <c r="D22" s="45"/>
    </row>
    <row r="23" spans="1:4" ht="15">
      <c r="A23" s="45"/>
      <c r="B23" s="45"/>
      <c r="C23" s="45"/>
      <c r="D23" s="45"/>
    </row>
    <row r="24" spans="1:4" ht="15">
      <c r="A24" s="45"/>
      <c r="B24" s="45"/>
      <c r="C24" s="45"/>
      <c r="D24" s="45"/>
    </row>
    <row r="25" spans="1:4" ht="15">
      <c r="A25" s="45"/>
      <c r="B25" s="45"/>
      <c r="C25" s="45"/>
      <c r="D25" s="4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 CE,Dőlt"&amp;14 12. melléklet a 6/2020. (VII.10.)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46"/>
  <sheetViews>
    <sheetView view="pageLayout" workbookViewId="0" topLeftCell="A37">
      <selection activeCell="A46" sqref="A46:D46"/>
    </sheetView>
  </sheetViews>
  <sheetFormatPr defaultColWidth="9.125" defaultRowHeight="12.75"/>
  <cols>
    <col min="1" max="1" width="49.50390625" style="2" customWidth="1"/>
    <col min="2" max="4" width="23.50390625" style="2" customWidth="1"/>
    <col min="5" max="16384" width="9.125" style="2" customWidth="1"/>
  </cols>
  <sheetData>
    <row r="1" spans="1:4" ht="17.25">
      <c r="A1" s="55" t="s">
        <v>278</v>
      </c>
      <c r="B1" s="55"/>
      <c r="C1" s="55"/>
      <c r="D1" s="55"/>
    </row>
    <row r="2" spans="1:4" ht="34.5">
      <c r="A2" s="3" t="s">
        <v>0</v>
      </c>
      <c r="B2" s="3" t="s">
        <v>1</v>
      </c>
      <c r="C2" s="3" t="s">
        <v>2</v>
      </c>
      <c r="D2" s="3" t="s">
        <v>3</v>
      </c>
    </row>
    <row r="3" spans="1:4" ht="34.5">
      <c r="A3" s="4" t="s">
        <v>68</v>
      </c>
      <c r="B3" s="5">
        <v>44061622</v>
      </c>
      <c r="C3" s="5">
        <v>46054875</v>
      </c>
      <c r="D3" s="5">
        <v>46054875</v>
      </c>
    </row>
    <row r="4" spans="1:4" ht="51.75">
      <c r="A4" s="4" t="s">
        <v>69</v>
      </c>
      <c r="B4" s="5">
        <v>58552400</v>
      </c>
      <c r="C4" s="5">
        <v>60126883</v>
      </c>
      <c r="D4" s="5">
        <v>60126883</v>
      </c>
    </row>
    <row r="5" spans="1:4" ht="51.75">
      <c r="A5" s="4" t="s">
        <v>70</v>
      </c>
      <c r="B5" s="5">
        <v>43036418</v>
      </c>
      <c r="C5" s="5">
        <v>57168792</v>
      </c>
      <c r="D5" s="5">
        <v>57168792</v>
      </c>
    </row>
    <row r="6" spans="1:4" ht="34.5">
      <c r="A6" s="4" t="s">
        <v>71</v>
      </c>
      <c r="B6" s="5">
        <v>2555520</v>
      </c>
      <c r="C6" s="5">
        <v>2642520</v>
      </c>
      <c r="D6" s="5">
        <v>2642520</v>
      </c>
    </row>
    <row r="7" spans="1:4" ht="34.5">
      <c r="A7" s="4" t="s">
        <v>72</v>
      </c>
      <c r="B7" s="5">
        <v>0</v>
      </c>
      <c r="C7" s="5">
        <v>6047920</v>
      </c>
      <c r="D7" s="5">
        <v>6047920</v>
      </c>
    </row>
    <row r="8" spans="1:4" ht="34.5">
      <c r="A8" s="4" t="s">
        <v>73</v>
      </c>
      <c r="B8" s="5">
        <v>0</v>
      </c>
      <c r="C8" s="5">
        <v>3279270</v>
      </c>
      <c r="D8" s="5">
        <v>3279270</v>
      </c>
    </row>
    <row r="9" spans="1:4" ht="34.5">
      <c r="A9" s="4" t="s">
        <v>74</v>
      </c>
      <c r="B9" s="5">
        <v>148205960</v>
      </c>
      <c r="C9" s="5">
        <v>175320260</v>
      </c>
      <c r="D9" s="5">
        <v>175320260</v>
      </c>
    </row>
    <row r="10" spans="1:4" ht="51.75">
      <c r="A10" s="4" t="s">
        <v>75</v>
      </c>
      <c r="B10" s="5">
        <v>27866629</v>
      </c>
      <c r="C10" s="5">
        <v>27945129</v>
      </c>
      <c r="D10" s="5">
        <v>29026822</v>
      </c>
    </row>
    <row r="11" spans="1:4" ht="51.75">
      <c r="A11" s="4" t="s">
        <v>76</v>
      </c>
      <c r="B11" s="5">
        <v>0</v>
      </c>
      <c r="C11" s="5">
        <v>0</v>
      </c>
      <c r="D11" s="5">
        <v>2006750</v>
      </c>
    </row>
    <row r="12" spans="1:4" ht="34.5">
      <c r="A12" s="4" t="s">
        <v>77</v>
      </c>
      <c r="B12" s="5">
        <v>0</v>
      </c>
      <c r="C12" s="5">
        <v>0</v>
      </c>
      <c r="D12" s="5">
        <v>359664</v>
      </c>
    </row>
    <row r="13" spans="1:4" ht="34.5">
      <c r="A13" s="6" t="s">
        <v>78</v>
      </c>
      <c r="B13" s="7">
        <v>0</v>
      </c>
      <c r="C13" s="7">
        <v>0</v>
      </c>
      <c r="D13" s="7">
        <v>13610300</v>
      </c>
    </row>
    <row r="14" spans="1:4" ht="34.5">
      <c r="A14" s="6" t="s">
        <v>79</v>
      </c>
      <c r="B14" s="7">
        <v>0</v>
      </c>
      <c r="C14" s="7">
        <v>0</v>
      </c>
      <c r="D14" s="7">
        <v>1372152</v>
      </c>
    </row>
    <row r="15" spans="1:4" ht="34.5">
      <c r="A15" s="4" t="s">
        <v>80</v>
      </c>
      <c r="B15" s="5">
        <v>0</v>
      </c>
      <c r="C15" s="5">
        <v>0</v>
      </c>
      <c r="D15" s="5">
        <v>11527956</v>
      </c>
    </row>
    <row r="16" spans="1:4" ht="34.5">
      <c r="A16" s="4" t="s">
        <v>81</v>
      </c>
      <c r="B16" s="5">
        <v>0</v>
      </c>
      <c r="C16" s="5">
        <v>0</v>
      </c>
      <c r="D16" s="5">
        <v>150000</v>
      </c>
    </row>
    <row r="17" spans="1:4" ht="51.75">
      <c r="A17" s="4" t="s">
        <v>82</v>
      </c>
      <c r="B17" s="5">
        <v>176072589</v>
      </c>
      <c r="C17" s="5">
        <v>203265389</v>
      </c>
      <c r="D17" s="5">
        <v>204347082</v>
      </c>
    </row>
    <row r="18" spans="1:4" ht="34.5">
      <c r="A18" s="4" t="s">
        <v>83</v>
      </c>
      <c r="B18" s="5">
        <v>0</v>
      </c>
      <c r="C18" s="5">
        <v>50849421</v>
      </c>
      <c r="D18" s="5">
        <v>50849421</v>
      </c>
    </row>
    <row r="19" spans="1:4" ht="51.75">
      <c r="A19" s="4" t="s">
        <v>84</v>
      </c>
      <c r="B19" s="5">
        <v>6183000</v>
      </c>
      <c r="C19" s="5">
        <v>131388803</v>
      </c>
      <c r="D19" s="5">
        <v>129608792</v>
      </c>
    </row>
    <row r="20" spans="1:4" ht="51.75">
      <c r="A20" s="4" t="s">
        <v>85</v>
      </c>
      <c r="B20" s="5">
        <v>0</v>
      </c>
      <c r="C20" s="5">
        <v>0</v>
      </c>
      <c r="D20" s="5">
        <v>79889328</v>
      </c>
    </row>
    <row r="21" spans="1:4" ht="34.5">
      <c r="A21" s="4" t="s">
        <v>86</v>
      </c>
      <c r="B21" s="5">
        <v>0</v>
      </c>
      <c r="C21" s="5">
        <v>0</v>
      </c>
      <c r="D21" s="5">
        <v>49719464</v>
      </c>
    </row>
    <row r="22" spans="1:4" ht="51.75">
      <c r="A22" s="4" t="s">
        <v>87</v>
      </c>
      <c r="B22" s="5">
        <v>6183000</v>
      </c>
      <c r="C22" s="5">
        <v>182238224</v>
      </c>
      <c r="D22" s="5">
        <v>180458213</v>
      </c>
    </row>
    <row r="23" spans="1:4" ht="34.5">
      <c r="A23" s="4" t="s">
        <v>88</v>
      </c>
      <c r="B23" s="5">
        <v>12500000</v>
      </c>
      <c r="C23" s="5">
        <v>12500000</v>
      </c>
      <c r="D23" s="5">
        <v>11548378</v>
      </c>
    </row>
    <row r="24" spans="1:4" ht="34.5">
      <c r="A24" s="4" t="s">
        <v>89</v>
      </c>
      <c r="B24" s="5">
        <v>0</v>
      </c>
      <c r="C24" s="5">
        <v>0</v>
      </c>
      <c r="D24" s="5">
        <v>8985555</v>
      </c>
    </row>
    <row r="25" spans="1:4" ht="17.25">
      <c r="A25" s="4" t="s">
        <v>90</v>
      </c>
      <c r="B25" s="5">
        <v>0</v>
      </c>
      <c r="C25" s="5">
        <v>0</v>
      </c>
      <c r="D25" s="5">
        <v>2562823</v>
      </c>
    </row>
    <row r="26" spans="1:4" ht="34.5">
      <c r="A26" s="4" t="s">
        <v>91</v>
      </c>
      <c r="B26" s="5">
        <v>85000000</v>
      </c>
      <c r="C26" s="5">
        <v>115411998</v>
      </c>
      <c r="D26" s="5">
        <v>134332888</v>
      </c>
    </row>
    <row r="27" spans="1:4" ht="51.75">
      <c r="A27" s="4" t="s">
        <v>92</v>
      </c>
      <c r="B27" s="5">
        <v>0</v>
      </c>
      <c r="C27" s="5">
        <v>0</v>
      </c>
      <c r="D27" s="5">
        <v>134332888</v>
      </c>
    </row>
    <row r="28" spans="1:4" ht="17.25">
      <c r="A28" s="4" t="s">
        <v>93</v>
      </c>
      <c r="B28" s="5">
        <v>7000000</v>
      </c>
      <c r="C28" s="5">
        <v>11935886</v>
      </c>
      <c r="D28" s="5">
        <v>11027250</v>
      </c>
    </row>
    <row r="29" spans="1:4" ht="51.75">
      <c r="A29" s="4" t="s">
        <v>94</v>
      </c>
      <c r="B29" s="5">
        <v>0</v>
      </c>
      <c r="C29" s="5">
        <v>0</v>
      </c>
      <c r="D29" s="5">
        <v>11027250</v>
      </c>
    </row>
    <row r="30" spans="1:4" ht="34.5">
      <c r="A30" s="4" t="s">
        <v>95</v>
      </c>
      <c r="B30" s="5">
        <v>200000</v>
      </c>
      <c r="C30" s="5">
        <v>200000</v>
      </c>
      <c r="D30" s="5">
        <v>247801</v>
      </c>
    </row>
    <row r="31" spans="1:4" ht="34.5">
      <c r="A31" s="4" t="s">
        <v>96</v>
      </c>
      <c r="B31" s="5">
        <v>0</v>
      </c>
      <c r="C31" s="5">
        <v>0</v>
      </c>
      <c r="D31" s="5">
        <v>247801</v>
      </c>
    </row>
    <row r="32" spans="1:4" ht="34.5">
      <c r="A32" s="4" t="s">
        <v>97</v>
      </c>
      <c r="B32" s="5">
        <v>92200000</v>
      </c>
      <c r="C32" s="5">
        <v>127547884</v>
      </c>
      <c r="D32" s="5">
        <v>145607939</v>
      </c>
    </row>
    <row r="33" spans="1:4" ht="34.5">
      <c r="A33" s="4" t="s">
        <v>98</v>
      </c>
      <c r="B33" s="5">
        <v>0</v>
      </c>
      <c r="C33" s="5">
        <v>0</v>
      </c>
      <c r="D33" s="5">
        <v>575390</v>
      </c>
    </row>
    <row r="34" spans="1:4" ht="17.25">
      <c r="A34" s="4" t="s">
        <v>99</v>
      </c>
      <c r="B34" s="5">
        <v>0</v>
      </c>
      <c r="C34" s="5">
        <v>0</v>
      </c>
      <c r="D34" s="5">
        <v>354800</v>
      </c>
    </row>
    <row r="35" spans="1:4" ht="34.5">
      <c r="A35" s="4" t="s">
        <v>100</v>
      </c>
      <c r="B35" s="5">
        <v>104700000</v>
      </c>
      <c r="C35" s="5">
        <v>140047884</v>
      </c>
      <c r="D35" s="5">
        <v>157731707</v>
      </c>
    </row>
    <row r="36" spans="1:4" ht="34.5">
      <c r="A36" s="4" t="s">
        <v>101</v>
      </c>
      <c r="B36" s="5">
        <v>1534980</v>
      </c>
      <c r="C36" s="5">
        <v>9909023</v>
      </c>
      <c r="D36" s="5">
        <v>10166537</v>
      </c>
    </row>
    <row r="37" spans="1:4" ht="34.5">
      <c r="A37" s="4" t="s">
        <v>102</v>
      </c>
      <c r="B37" s="5">
        <v>414445</v>
      </c>
      <c r="C37" s="5">
        <v>2645347</v>
      </c>
      <c r="D37" s="5">
        <v>2714877</v>
      </c>
    </row>
    <row r="38" spans="1:4" ht="51.75">
      <c r="A38" s="6" t="s">
        <v>103</v>
      </c>
      <c r="B38" s="7">
        <v>5000</v>
      </c>
      <c r="C38" s="7">
        <v>5000</v>
      </c>
      <c r="D38" s="7">
        <v>433</v>
      </c>
    </row>
    <row r="39" spans="1:4" ht="34.5">
      <c r="A39" s="4" t="s">
        <v>104</v>
      </c>
      <c r="B39" s="5">
        <v>5000</v>
      </c>
      <c r="C39" s="5">
        <v>5000</v>
      </c>
      <c r="D39" s="5">
        <v>433</v>
      </c>
    </row>
    <row r="40" spans="1:4" ht="17.25">
      <c r="A40" s="4" t="s">
        <v>105</v>
      </c>
      <c r="B40" s="5">
        <v>0</v>
      </c>
      <c r="C40" s="5">
        <v>88614</v>
      </c>
      <c r="D40" s="5">
        <v>588614</v>
      </c>
    </row>
    <row r="41" spans="1:4" ht="34.5">
      <c r="A41" s="4" t="s">
        <v>106</v>
      </c>
      <c r="B41" s="5">
        <v>0</v>
      </c>
      <c r="C41" s="5">
        <v>19713197</v>
      </c>
      <c r="D41" s="5">
        <v>21871663</v>
      </c>
    </row>
    <row r="42" spans="1:4" ht="17.25">
      <c r="A42" s="6" t="s">
        <v>107</v>
      </c>
      <c r="B42" s="7">
        <v>0</v>
      </c>
      <c r="C42" s="7">
        <v>0</v>
      </c>
      <c r="D42" s="7">
        <v>292095</v>
      </c>
    </row>
    <row r="43" spans="1:4" ht="51.75">
      <c r="A43" s="4" t="s">
        <v>108</v>
      </c>
      <c r="B43" s="5">
        <v>1954425</v>
      </c>
      <c r="C43" s="5">
        <v>32361181</v>
      </c>
      <c r="D43" s="5">
        <v>35342124</v>
      </c>
    </row>
    <row r="44" spans="1:4" ht="17.25">
      <c r="A44" s="4" t="s">
        <v>109</v>
      </c>
      <c r="B44" s="5">
        <v>8000000</v>
      </c>
      <c r="C44" s="5">
        <v>8000000</v>
      </c>
      <c r="D44" s="5">
        <v>0</v>
      </c>
    </row>
    <row r="45" spans="1:4" ht="34.5">
      <c r="A45" s="4" t="s">
        <v>110</v>
      </c>
      <c r="B45" s="5">
        <v>8000000</v>
      </c>
      <c r="C45" s="5">
        <v>8000000</v>
      </c>
      <c r="D45" s="5">
        <v>0</v>
      </c>
    </row>
    <row r="46" spans="1:4" ht="51.75">
      <c r="A46" s="6" t="s">
        <v>111</v>
      </c>
      <c r="B46" s="7">
        <v>296910014</v>
      </c>
      <c r="C46" s="7">
        <v>565912678</v>
      </c>
      <c r="D46" s="7">
        <v>577879126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scale="75" r:id="rId1"/>
  <headerFooter alignWithMargins="0">
    <oddHeader>&amp;R&amp;"Arial CE,Félkövér dőlt"&amp;14 &amp;"Arial CE,Dőlt"2. melléklet a 6/2020. (VII.10.) önkormányzati rendelethez&amp;"Arial CE,Normál"&amp;10
Érték típus: Forint</oddHeader>
    <oddFooter>&amp;LAdatellenőrző kód: -5173-66-4f3e-15-59-4d-4d5d-b-2d-2d-5c-72-7c-553a485d&amp;C&amp;R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6"/>
  <sheetViews>
    <sheetView workbookViewId="0" topLeftCell="A1">
      <selection activeCell="B2" sqref="B1:D16384"/>
    </sheetView>
  </sheetViews>
  <sheetFormatPr defaultColWidth="9.125" defaultRowHeight="12.75"/>
  <cols>
    <col min="1" max="1" width="57.00390625" style="2" customWidth="1"/>
    <col min="2" max="4" width="20.75390625" style="2" customWidth="1"/>
    <col min="5" max="16384" width="9.125" style="2" customWidth="1"/>
  </cols>
  <sheetData>
    <row r="1" spans="1:4" ht="45.75" customHeight="1">
      <c r="A1" s="56" t="s">
        <v>279</v>
      </c>
      <c r="B1" s="57"/>
      <c r="C1" s="57"/>
      <c r="D1" s="58"/>
    </row>
    <row r="2" spans="1:4" ht="34.5">
      <c r="A2" s="3" t="s">
        <v>0</v>
      </c>
      <c r="B2" s="3" t="s">
        <v>1</v>
      </c>
      <c r="C2" s="3" t="s">
        <v>2</v>
      </c>
      <c r="D2" s="3" t="s">
        <v>3</v>
      </c>
    </row>
    <row r="3" spans="1:4" ht="34.5">
      <c r="A3" s="4" t="s">
        <v>112</v>
      </c>
      <c r="B3" s="5">
        <v>5147540</v>
      </c>
      <c r="C3" s="5">
        <v>5147540</v>
      </c>
      <c r="D3" s="5">
        <v>5147540</v>
      </c>
    </row>
    <row r="4" spans="1:4" ht="34.5">
      <c r="A4" s="4" t="s">
        <v>113</v>
      </c>
      <c r="B4" s="5">
        <v>129731851</v>
      </c>
      <c r="C4" s="5">
        <v>134743451</v>
      </c>
      <c r="D4" s="5">
        <v>121984499</v>
      </c>
    </row>
    <row r="5" spans="1:4" ht="34.5">
      <c r="A5" s="4" t="s">
        <v>114</v>
      </c>
      <c r="B5" s="5">
        <v>134879391</v>
      </c>
      <c r="C5" s="5">
        <v>139890991</v>
      </c>
      <c r="D5" s="5">
        <v>127132039</v>
      </c>
    </row>
    <row r="6" spans="1:4" ht="34.5">
      <c r="A6" s="6" t="s">
        <v>115</v>
      </c>
      <c r="B6" s="7">
        <v>134879391</v>
      </c>
      <c r="C6" s="7">
        <v>139890991</v>
      </c>
      <c r="D6" s="7">
        <v>127132039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  <headerFooter alignWithMargins="0">
    <oddHeader>&amp;R&amp;"Arial CE,Dőlt"&amp;14 3. melléklet a 6/2020. (VII.10.) önkormányzati rendelethez&amp;"Arial CE,Normál"&amp;10
Érték típus: Forint</oddHeader>
    <oddFooter>&amp;LAdatellenőrző kód: -5173-66-4f3e-15-59-4d-4d5d-b-2d-2d-5c-72-7c-553a485d&amp;C&amp;R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8"/>
  <sheetViews>
    <sheetView view="pageLayout" workbookViewId="0" topLeftCell="A1">
      <selection activeCell="E8" sqref="E8"/>
    </sheetView>
  </sheetViews>
  <sheetFormatPr defaultColWidth="9.125" defaultRowHeight="12.75"/>
  <cols>
    <col min="1" max="1" width="54.50390625" style="2" bestFit="1" customWidth="1"/>
    <col min="2" max="3" width="16.625" style="2" customWidth="1"/>
    <col min="4" max="4" width="26.50390625" style="2" customWidth="1"/>
    <col min="5" max="5" width="26.875" style="2" customWidth="1"/>
    <col min="6" max="6" width="19.50390625" style="2" customWidth="1"/>
    <col min="7" max="16384" width="9.125" style="2" customWidth="1"/>
  </cols>
  <sheetData>
    <row r="1" spans="1:6" ht="53.25" customHeight="1">
      <c r="A1" s="56" t="s">
        <v>280</v>
      </c>
      <c r="B1" s="57"/>
      <c r="C1" s="57"/>
      <c r="D1" s="57"/>
      <c r="E1" s="57"/>
      <c r="F1" s="58"/>
    </row>
    <row r="2" spans="1:6" ht="51.75">
      <c r="A2" s="8" t="s">
        <v>0</v>
      </c>
      <c r="B2" s="8" t="s">
        <v>1</v>
      </c>
      <c r="C2" s="8" t="s">
        <v>2</v>
      </c>
      <c r="D2" s="8" t="s">
        <v>116</v>
      </c>
      <c r="E2" s="8" t="s">
        <v>67</v>
      </c>
      <c r="F2" s="8" t="s">
        <v>3</v>
      </c>
    </row>
    <row r="3" spans="1:6" ht="17.25">
      <c r="A3" s="4">
        <v>3</v>
      </c>
      <c r="B3" s="5">
        <v>4</v>
      </c>
      <c r="C3" s="5">
        <v>5</v>
      </c>
      <c r="D3" s="5">
        <v>6</v>
      </c>
      <c r="E3" s="5">
        <v>7</v>
      </c>
      <c r="F3" s="5">
        <v>8</v>
      </c>
    </row>
    <row r="4" spans="1:6" ht="34.5">
      <c r="A4" s="4" t="s">
        <v>117</v>
      </c>
      <c r="B4" s="5">
        <v>33807782</v>
      </c>
      <c r="C4" s="5">
        <v>33807782</v>
      </c>
      <c r="D4" s="5">
        <v>33807782</v>
      </c>
      <c r="E4" s="5">
        <v>0</v>
      </c>
      <c r="F4" s="5">
        <v>33807782</v>
      </c>
    </row>
    <row r="5" spans="1:6" ht="17.25">
      <c r="A5" s="4" t="s">
        <v>118</v>
      </c>
      <c r="B5" s="5">
        <v>33807782</v>
      </c>
      <c r="C5" s="5">
        <v>33807782</v>
      </c>
      <c r="D5" s="5">
        <v>33807782</v>
      </c>
      <c r="E5" s="5">
        <v>0</v>
      </c>
      <c r="F5" s="5">
        <v>33807782</v>
      </c>
    </row>
    <row r="6" spans="1:6" ht="34.5">
      <c r="A6" s="4" t="s">
        <v>119</v>
      </c>
      <c r="B6" s="5">
        <v>0</v>
      </c>
      <c r="C6" s="5">
        <v>0</v>
      </c>
      <c r="D6" s="5">
        <v>6102233</v>
      </c>
      <c r="E6" s="5">
        <v>0</v>
      </c>
      <c r="F6" s="5">
        <v>6102233</v>
      </c>
    </row>
    <row r="7" spans="1:6" ht="34.5">
      <c r="A7" s="4" t="s">
        <v>120</v>
      </c>
      <c r="B7" s="5">
        <v>33807782</v>
      </c>
      <c r="C7" s="5">
        <v>33807782</v>
      </c>
      <c r="D7" s="5">
        <v>39910015</v>
      </c>
      <c r="E7" s="5">
        <v>0</v>
      </c>
      <c r="F7" s="5">
        <v>39910015</v>
      </c>
    </row>
    <row r="8" spans="1:6" ht="34.5">
      <c r="A8" s="6" t="s">
        <v>121</v>
      </c>
      <c r="B8" s="7">
        <v>33807782</v>
      </c>
      <c r="C8" s="7">
        <v>33807782</v>
      </c>
      <c r="D8" s="7">
        <v>39910015</v>
      </c>
      <c r="E8" s="7">
        <v>0</v>
      </c>
      <c r="F8" s="7">
        <v>39910015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77" r:id="rId1"/>
  <headerFooter alignWithMargins="0">
    <oddHeader>&amp;R&amp;"Arial CE,Félkövér dőlt"&amp;14 &amp;"Arial CE,Dőlt"4. melléklet a 6/2020. (VII.10.) önkormányzati rendelethez&amp;"Arial CE,Normál"&amp;10
Érték típus: Forint</oddHeader>
    <oddFooter>&amp;LAdatellenőrző kód: -5173-66-4f3e-15-59-4d-4d5d-b-2d-2d-5c-72-7c-553a485d&amp;C&amp;R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Y68"/>
  <sheetViews>
    <sheetView view="pageLayout" workbookViewId="0" topLeftCell="A59">
      <selection activeCell="F61" sqref="F61"/>
    </sheetView>
  </sheetViews>
  <sheetFormatPr defaultColWidth="9.125" defaultRowHeight="12.75"/>
  <cols>
    <col min="1" max="1" width="41.00390625" style="2" customWidth="1"/>
    <col min="2" max="2" width="20.375" style="2" customWidth="1"/>
    <col min="3" max="3" width="23.875" style="2" customWidth="1"/>
    <col min="4" max="6" width="20.375" style="2" customWidth="1"/>
    <col min="7" max="7" width="22.00390625" style="2" customWidth="1"/>
    <col min="8" max="25" width="20.375" style="2" customWidth="1"/>
    <col min="26" max="16384" width="9.125" style="2" customWidth="1"/>
  </cols>
  <sheetData>
    <row r="1" spans="1:25" s="9" customFormat="1" ht="35.25" customHeight="1">
      <c r="A1" s="59" t="s">
        <v>122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 t="s">
        <v>122</v>
      </c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175.5" customHeight="1">
      <c r="A2" s="51" t="s">
        <v>0</v>
      </c>
      <c r="B2" s="51" t="s">
        <v>123</v>
      </c>
      <c r="C2" s="1" t="s">
        <v>124</v>
      </c>
      <c r="D2" s="1" t="s">
        <v>125</v>
      </c>
      <c r="E2" s="1" t="s">
        <v>126</v>
      </c>
      <c r="F2" s="1" t="s">
        <v>127</v>
      </c>
      <c r="G2" s="1" t="s">
        <v>128</v>
      </c>
      <c r="H2" s="1" t="s">
        <v>129</v>
      </c>
      <c r="I2" s="1" t="s">
        <v>130</v>
      </c>
      <c r="J2" s="1" t="s">
        <v>131</v>
      </c>
      <c r="K2" s="1" t="s">
        <v>132</v>
      </c>
      <c r="L2" s="1" t="s">
        <v>133</v>
      </c>
      <c r="M2" s="1" t="s">
        <v>134</v>
      </c>
      <c r="N2" s="1" t="s">
        <v>135</v>
      </c>
      <c r="O2" s="1" t="s">
        <v>136</v>
      </c>
      <c r="P2" s="1" t="s">
        <v>137</v>
      </c>
      <c r="Q2" s="1" t="s">
        <v>138</v>
      </c>
      <c r="R2" s="1" t="s">
        <v>139</v>
      </c>
      <c r="S2" s="1" t="s">
        <v>140</v>
      </c>
      <c r="T2" s="1" t="s">
        <v>141</v>
      </c>
      <c r="U2" s="1" t="s">
        <v>142</v>
      </c>
      <c r="V2" s="1" t="s">
        <v>143</v>
      </c>
      <c r="W2" s="1" t="s">
        <v>144</v>
      </c>
      <c r="X2" s="1" t="s">
        <v>145</v>
      </c>
      <c r="Y2" s="1" t="s">
        <v>146</v>
      </c>
    </row>
    <row r="3" spans="1:25" ht="34.5">
      <c r="A3" s="4" t="s">
        <v>4</v>
      </c>
      <c r="B3" s="5">
        <v>15806599</v>
      </c>
      <c r="C3" s="5">
        <v>466742</v>
      </c>
      <c r="D3" s="5">
        <v>0</v>
      </c>
      <c r="E3" s="5">
        <v>0</v>
      </c>
      <c r="F3" s="5">
        <v>0</v>
      </c>
      <c r="G3" s="5">
        <v>1670130</v>
      </c>
      <c r="H3" s="5">
        <v>0</v>
      </c>
      <c r="I3" s="5">
        <v>0</v>
      </c>
      <c r="J3" s="5">
        <v>0</v>
      </c>
      <c r="K3" s="5">
        <v>0</v>
      </c>
      <c r="L3" s="5">
        <v>30000</v>
      </c>
      <c r="M3" s="5">
        <v>0</v>
      </c>
      <c r="N3" s="5">
        <v>2532419</v>
      </c>
      <c r="O3" s="5">
        <v>0</v>
      </c>
      <c r="P3" s="5">
        <v>0</v>
      </c>
      <c r="Q3" s="5">
        <v>4321867</v>
      </c>
      <c r="R3" s="5">
        <v>1249636</v>
      </c>
      <c r="S3" s="5">
        <v>0</v>
      </c>
      <c r="T3" s="5">
        <v>0</v>
      </c>
      <c r="U3" s="5">
        <v>3174962</v>
      </c>
      <c r="V3" s="5">
        <v>0</v>
      </c>
      <c r="W3" s="5">
        <v>0</v>
      </c>
      <c r="X3" s="5">
        <v>2360843</v>
      </c>
      <c r="Y3" s="5">
        <v>0</v>
      </c>
    </row>
    <row r="4" spans="1:25" ht="17.25">
      <c r="A4" s="4" t="s">
        <v>6</v>
      </c>
      <c r="B4" s="5">
        <v>356876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89219</v>
      </c>
      <c r="O4" s="5">
        <v>0</v>
      </c>
      <c r="P4" s="5">
        <v>0</v>
      </c>
      <c r="Q4" s="5">
        <v>0</v>
      </c>
      <c r="R4" s="5">
        <v>89219</v>
      </c>
      <c r="S4" s="5">
        <v>0</v>
      </c>
      <c r="T4" s="5">
        <v>0</v>
      </c>
      <c r="U4" s="5">
        <v>89219</v>
      </c>
      <c r="V4" s="5">
        <v>0</v>
      </c>
      <c r="W4" s="5">
        <v>0</v>
      </c>
      <c r="X4" s="5">
        <v>89219</v>
      </c>
      <c r="Y4" s="5">
        <v>0</v>
      </c>
    </row>
    <row r="5" spans="1:25" ht="34.5">
      <c r="A5" s="4" t="s">
        <v>7</v>
      </c>
      <c r="B5" s="5">
        <v>5400</v>
      </c>
      <c r="C5" s="5">
        <v>5400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</row>
    <row r="6" spans="1:25" ht="17.25">
      <c r="A6" s="4" t="s">
        <v>8</v>
      </c>
      <c r="B6" s="5">
        <v>30000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30000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</row>
    <row r="7" spans="1:25" ht="34.5">
      <c r="A7" s="4" t="s">
        <v>9</v>
      </c>
      <c r="B7" s="5">
        <v>737567</v>
      </c>
      <c r="C7" s="5">
        <v>485258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103658</v>
      </c>
      <c r="O7" s="5">
        <v>0</v>
      </c>
      <c r="P7" s="5">
        <v>0</v>
      </c>
      <c r="Q7" s="5">
        <v>120886</v>
      </c>
      <c r="R7" s="5">
        <v>10800</v>
      </c>
      <c r="S7" s="5">
        <v>0</v>
      </c>
      <c r="T7" s="5">
        <v>0</v>
      </c>
      <c r="U7" s="5">
        <v>16965</v>
      </c>
      <c r="V7" s="5">
        <v>0</v>
      </c>
      <c r="W7" s="5">
        <v>0</v>
      </c>
      <c r="X7" s="5">
        <v>0</v>
      </c>
      <c r="Y7" s="5">
        <v>0</v>
      </c>
    </row>
    <row r="8" spans="1:25" ht="34.5">
      <c r="A8" s="4" t="s">
        <v>10</v>
      </c>
      <c r="B8" s="5">
        <v>16936442</v>
      </c>
      <c r="C8" s="5">
        <v>957400</v>
      </c>
      <c r="D8" s="5">
        <v>0</v>
      </c>
      <c r="E8" s="5">
        <v>0</v>
      </c>
      <c r="F8" s="5">
        <v>0</v>
      </c>
      <c r="G8" s="5">
        <v>1670130</v>
      </c>
      <c r="H8" s="5">
        <v>0</v>
      </c>
      <c r="I8" s="5">
        <v>0</v>
      </c>
      <c r="J8" s="5">
        <v>0</v>
      </c>
      <c r="K8" s="5">
        <v>0</v>
      </c>
      <c r="L8" s="5">
        <v>30000</v>
      </c>
      <c r="M8" s="5">
        <v>0</v>
      </c>
      <c r="N8" s="5">
        <v>2755296</v>
      </c>
      <c r="O8" s="5">
        <v>0</v>
      </c>
      <c r="P8" s="5">
        <v>0</v>
      </c>
      <c r="Q8" s="5">
        <v>4442753</v>
      </c>
      <c r="R8" s="5">
        <v>1349655</v>
      </c>
      <c r="S8" s="5">
        <v>0</v>
      </c>
      <c r="T8" s="5">
        <v>0</v>
      </c>
      <c r="U8" s="5">
        <v>3281146</v>
      </c>
      <c r="V8" s="5">
        <v>0</v>
      </c>
      <c r="W8" s="5">
        <v>0</v>
      </c>
      <c r="X8" s="5">
        <v>2450062</v>
      </c>
      <c r="Y8" s="5">
        <v>0</v>
      </c>
    </row>
    <row r="9" spans="1:25" ht="34.5">
      <c r="A9" s="4" t="s">
        <v>11</v>
      </c>
      <c r="B9" s="5">
        <v>10582908</v>
      </c>
      <c r="C9" s="5">
        <v>10582908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</row>
    <row r="10" spans="1:25" ht="69">
      <c r="A10" s="4" t="s">
        <v>12</v>
      </c>
      <c r="B10" s="5">
        <v>769548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718548</v>
      </c>
      <c r="O10" s="5">
        <v>0</v>
      </c>
      <c r="P10" s="5">
        <v>0</v>
      </c>
      <c r="Q10" s="5">
        <v>30000</v>
      </c>
      <c r="R10" s="5">
        <v>21000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</row>
    <row r="11" spans="1:25" ht="34.5">
      <c r="A11" s="4" t="s">
        <v>13</v>
      </c>
      <c r="B11" s="5">
        <v>351000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300000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51000</v>
      </c>
      <c r="V11" s="5">
        <v>0</v>
      </c>
      <c r="W11" s="5">
        <v>0</v>
      </c>
      <c r="X11" s="5">
        <v>0</v>
      </c>
      <c r="Y11" s="5">
        <v>0</v>
      </c>
    </row>
    <row r="12" spans="1:25" ht="34.5">
      <c r="A12" s="4" t="s">
        <v>14</v>
      </c>
      <c r="B12" s="5">
        <v>11703456</v>
      </c>
      <c r="C12" s="5">
        <v>10582908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300000</v>
      </c>
      <c r="M12" s="5">
        <v>0</v>
      </c>
      <c r="N12" s="5">
        <v>718548</v>
      </c>
      <c r="O12" s="5">
        <v>0</v>
      </c>
      <c r="P12" s="5">
        <v>0</v>
      </c>
      <c r="Q12" s="5">
        <v>30000</v>
      </c>
      <c r="R12" s="5">
        <v>21000</v>
      </c>
      <c r="S12" s="5">
        <v>0</v>
      </c>
      <c r="T12" s="5">
        <v>0</v>
      </c>
      <c r="U12" s="5">
        <v>51000</v>
      </c>
      <c r="V12" s="5">
        <v>0</v>
      </c>
      <c r="W12" s="5">
        <v>0</v>
      </c>
      <c r="X12" s="5">
        <v>0</v>
      </c>
      <c r="Y12" s="5">
        <v>0</v>
      </c>
    </row>
    <row r="13" spans="1:25" ht="34.5">
      <c r="A13" s="6" t="s">
        <v>15</v>
      </c>
      <c r="B13" s="7">
        <v>28639898</v>
      </c>
      <c r="C13" s="7">
        <v>11540308</v>
      </c>
      <c r="D13" s="7">
        <v>0</v>
      </c>
      <c r="E13" s="7">
        <v>0</v>
      </c>
      <c r="F13" s="7">
        <v>0</v>
      </c>
      <c r="G13" s="7">
        <v>1670130</v>
      </c>
      <c r="H13" s="7">
        <v>0</v>
      </c>
      <c r="I13" s="7">
        <v>0</v>
      </c>
      <c r="J13" s="7">
        <v>0</v>
      </c>
      <c r="K13" s="7">
        <v>0</v>
      </c>
      <c r="L13" s="7">
        <v>330000</v>
      </c>
      <c r="M13" s="7">
        <v>0</v>
      </c>
      <c r="N13" s="7">
        <v>3473844</v>
      </c>
      <c r="O13" s="7">
        <v>0</v>
      </c>
      <c r="P13" s="7">
        <v>0</v>
      </c>
      <c r="Q13" s="7">
        <v>4472753</v>
      </c>
      <c r="R13" s="7">
        <v>1370655</v>
      </c>
      <c r="S13" s="7">
        <v>0</v>
      </c>
      <c r="T13" s="7">
        <v>0</v>
      </c>
      <c r="U13" s="7">
        <v>3332146</v>
      </c>
      <c r="V13" s="7">
        <v>0</v>
      </c>
      <c r="W13" s="7">
        <v>0</v>
      </c>
      <c r="X13" s="7">
        <v>2450062</v>
      </c>
      <c r="Y13" s="7">
        <v>0</v>
      </c>
    </row>
    <row r="14" spans="1:25" ht="51.75">
      <c r="A14" s="6" t="s">
        <v>16</v>
      </c>
      <c r="B14" s="7">
        <v>5481006</v>
      </c>
      <c r="C14" s="7">
        <v>2231932</v>
      </c>
      <c r="D14" s="7">
        <v>0</v>
      </c>
      <c r="E14" s="7">
        <v>0</v>
      </c>
      <c r="F14" s="7">
        <v>0</v>
      </c>
      <c r="G14" s="7">
        <v>311541</v>
      </c>
      <c r="H14" s="7">
        <v>0</v>
      </c>
      <c r="I14" s="7">
        <v>0</v>
      </c>
      <c r="J14" s="7">
        <v>0</v>
      </c>
      <c r="K14" s="7">
        <v>0</v>
      </c>
      <c r="L14" s="7">
        <v>57000</v>
      </c>
      <c r="M14" s="7">
        <v>0</v>
      </c>
      <c r="N14" s="7">
        <v>681997</v>
      </c>
      <c r="O14" s="7">
        <v>0</v>
      </c>
      <c r="P14" s="7">
        <v>0</v>
      </c>
      <c r="Q14" s="7">
        <v>810925</v>
      </c>
      <c r="R14" s="7">
        <v>280043</v>
      </c>
      <c r="S14" s="7">
        <v>0</v>
      </c>
      <c r="T14" s="7">
        <v>0</v>
      </c>
      <c r="U14" s="7">
        <v>636547</v>
      </c>
      <c r="V14" s="7">
        <v>0</v>
      </c>
      <c r="W14" s="7">
        <v>0</v>
      </c>
      <c r="X14" s="7">
        <v>471021</v>
      </c>
      <c r="Y14" s="7">
        <v>0</v>
      </c>
    </row>
    <row r="15" spans="1:25" ht="34.5">
      <c r="A15" s="4" t="s">
        <v>17</v>
      </c>
      <c r="B15" s="5">
        <v>5334589</v>
      </c>
      <c r="C15" s="5">
        <v>2179834</v>
      </c>
      <c r="D15" s="5">
        <v>0</v>
      </c>
      <c r="E15" s="5">
        <v>0</v>
      </c>
      <c r="F15" s="5">
        <v>0</v>
      </c>
      <c r="G15" s="5">
        <v>311541</v>
      </c>
      <c r="H15" s="5">
        <v>0</v>
      </c>
      <c r="I15" s="5">
        <v>0</v>
      </c>
      <c r="J15" s="5">
        <v>0</v>
      </c>
      <c r="K15" s="5">
        <v>0</v>
      </c>
      <c r="L15" s="5">
        <v>52000</v>
      </c>
      <c r="M15" s="5">
        <v>0</v>
      </c>
      <c r="N15" s="5">
        <v>632827</v>
      </c>
      <c r="O15" s="5">
        <v>0</v>
      </c>
      <c r="P15" s="5">
        <v>0</v>
      </c>
      <c r="Q15" s="5">
        <v>810925</v>
      </c>
      <c r="R15" s="5">
        <v>266660</v>
      </c>
      <c r="S15" s="5">
        <v>0</v>
      </c>
      <c r="T15" s="5">
        <v>0</v>
      </c>
      <c r="U15" s="5">
        <v>623164</v>
      </c>
      <c r="V15" s="5">
        <v>0</v>
      </c>
      <c r="W15" s="5">
        <v>0</v>
      </c>
      <c r="X15" s="5">
        <v>457638</v>
      </c>
      <c r="Y15" s="5">
        <v>0</v>
      </c>
    </row>
    <row r="16" spans="1:25" ht="34.5">
      <c r="A16" s="4" t="s">
        <v>18</v>
      </c>
      <c r="B16" s="5">
        <v>7638</v>
      </c>
      <c r="C16" s="5">
        <v>2638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5000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1:25" ht="17.25">
      <c r="A17" s="4" t="s">
        <v>19</v>
      </c>
      <c r="B17" s="5">
        <v>35787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35787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</row>
    <row r="18" spans="1:25" ht="34.5">
      <c r="A18" s="4" t="s">
        <v>20</v>
      </c>
      <c r="B18" s="5">
        <v>102992</v>
      </c>
      <c r="C18" s="5">
        <v>49460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13383</v>
      </c>
      <c r="O18" s="5">
        <v>0</v>
      </c>
      <c r="P18" s="5">
        <v>0</v>
      </c>
      <c r="Q18" s="5">
        <v>0</v>
      </c>
      <c r="R18" s="5">
        <v>13383</v>
      </c>
      <c r="S18" s="5">
        <v>0</v>
      </c>
      <c r="T18" s="5">
        <v>0</v>
      </c>
      <c r="U18" s="5">
        <v>13383</v>
      </c>
      <c r="V18" s="5">
        <v>0</v>
      </c>
      <c r="W18" s="5">
        <v>0</v>
      </c>
      <c r="X18" s="5">
        <v>13383</v>
      </c>
      <c r="Y18" s="5">
        <v>0</v>
      </c>
    </row>
    <row r="19" spans="1:25" ht="34.5">
      <c r="A19" s="4" t="s">
        <v>21</v>
      </c>
      <c r="B19" s="5">
        <v>256876</v>
      </c>
      <c r="C19" s="5">
        <v>18228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6000</v>
      </c>
      <c r="O19" s="5">
        <v>0</v>
      </c>
      <c r="P19" s="5">
        <v>0</v>
      </c>
      <c r="Q19" s="5">
        <v>7500</v>
      </c>
      <c r="R19" s="5">
        <v>0</v>
      </c>
      <c r="S19" s="5">
        <v>0</v>
      </c>
      <c r="T19" s="5">
        <v>224710</v>
      </c>
      <c r="U19" s="5">
        <v>438</v>
      </c>
      <c r="V19" s="5">
        <v>0</v>
      </c>
      <c r="W19" s="5">
        <v>0</v>
      </c>
      <c r="X19" s="5">
        <v>0</v>
      </c>
      <c r="Y19" s="5">
        <v>0</v>
      </c>
    </row>
    <row r="20" spans="1:25" ht="34.5">
      <c r="A20" s="4" t="s">
        <v>22</v>
      </c>
      <c r="B20" s="5">
        <v>9565293</v>
      </c>
      <c r="C20" s="5">
        <v>912301</v>
      </c>
      <c r="D20" s="5">
        <v>0</v>
      </c>
      <c r="E20" s="5">
        <v>0</v>
      </c>
      <c r="F20" s="5">
        <v>0</v>
      </c>
      <c r="G20" s="5">
        <v>0</v>
      </c>
      <c r="H20" s="5">
        <v>6668</v>
      </c>
      <c r="I20" s="5">
        <v>1551274</v>
      </c>
      <c r="J20" s="5">
        <v>0</v>
      </c>
      <c r="K20" s="5">
        <v>0</v>
      </c>
      <c r="L20" s="5">
        <v>629332</v>
      </c>
      <c r="M20" s="5">
        <v>92010</v>
      </c>
      <c r="N20" s="5">
        <v>805693</v>
      </c>
      <c r="O20" s="5">
        <v>5300</v>
      </c>
      <c r="P20" s="5">
        <v>0</v>
      </c>
      <c r="Q20" s="5">
        <v>130733</v>
      </c>
      <c r="R20" s="5">
        <v>10752</v>
      </c>
      <c r="S20" s="5">
        <v>0</v>
      </c>
      <c r="T20" s="5">
        <v>0</v>
      </c>
      <c r="U20" s="5">
        <v>1859578</v>
      </c>
      <c r="V20" s="5">
        <v>0</v>
      </c>
      <c r="W20" s="5">
        <v>353208</v>
      </c>
      <c r="X20" s="5">
        <v>507405</v>
      </c>
      <c r="Y20" s="5">
        <v>2701039</v>
      </c>
    </row>
    <row r="21" spans="1:25" ht="34.5">
      <c r="A21" s="4" t="s">
        <v>23</v>
      </c>
      <c r="B21" s="5">
        <v>9822169</v>
      </c>
      <c r="C21" s="5">
        <v>930529</v>
      </c>
      <c r="D21" s="5">
        <v>0</v>
      </c>
      <c r="E21" s="5">
        <v>0</v>
      </c>
      <c r="F21" s="5">
        <v>0</v>
      </c>
      <c r="G21" s="5">
        <v>0</v>
      </c>
      <c r="H21" s="5">
        <v>6668</v>
      </c>
      <c r="I21" s="5">
        <v>1551274</v>
      </c>
      <c r="J21" s="5">
        <v>0</v>
      </c>
      <c r="K21" s="5">
        <v>0</v>
      </c>
      <c r="L21" s="5">
        <v>629332</v>
      </c>
      <c r="M21" s="5">
        <v>92010</v>
      </c>
      <c r="N21" s="5">
        <v>811693</v>
      </c>
      <c r="O21" s="5">
        <v>5300</v>
      </c>
      <c r="P21" s="5">
        <v>0</v>
      </c>
      <c r="Q21" s="5">
        <v>138233</v>
      </c>
      <c r="R21" s="5">
        <v>10752</v>
      </c>
      <c r="S21" s="5">
        <v>0</v>
      </c>
      <c r="T21" s="5">
        <v>224710</v>
      </c>
      <c r="U21" s="5">
        <v>1860016</v>
      </c>
      <c r="V21" s="5">
        <v>0</v>
      </c>
      <c r="W21" s="5">
        <v>353208</v>
      </c>
      <c r="X21" s="5">
        <v>507405</v>
      </c>
      <c r="Y21" s="5">
        <v>2701039</v>
      </c>
    </row>
    <row r="22" spans="1:25" ht="34.5">
      <c r="A22" s="4" t="s">
        <v>24</v>
      </c>
      <c r="B22" s="5">
        <v>1270619</v>
      </c>
      <c r="C22" s="5">
        <v>1038819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138000</v>
      </c>
      <c r="O22" s="5">
        <v>0</v>
      </c>
      <c r="P22" s="5">
        <v>0</v>
      </c>
      <c r="Q22" s="5">
        <v>44000</v>
      </c>
      <c r="R22" s="5">
        <v>0</v>
      </c>
      <c r="S22" s="5">
        <v>0</v>
      </c>
      <c r="T22" s="5">
        <v>43800</v>
      </c>
      <c r="U22" s="5">
        <v>6000</v>
      </c>
      <c r="V22" s="5">
        <v>0</v>
      </c>
      <c r="W22" s="5">
        <v>0</v>
      </c>
      <c r="X22" s="5">
        <v>0</v>
      </c>
      <c r="Y22" s="5">
        <v>0</v>
      </c>
    </row>
    <row r="23" spans="1:25" ht="34.5">
      <c r="A23" s="4" t="s">
        <v>25</v>
      </c>
      <c r="B23" s="5">
        <v>553585</v>
      </c>
      <c r="C23" s="5">
        <v>297951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101280</v>
      </c>
      <c r="O23" s="5">
        <v>27626</v>
      </c>
      <c r="P23" s="5">
        <v>0</v>
      </c>
      <c r="Q23" s="5">
        <v>35119</v>
      </c>
      <c r="R23" s="5">
        <v>7000</v>
      </c>
      <c r="S23" s="5">
        <v>0</v>
      </c>
      <c r="T23" s="5">
        <v>0</v>
      </c>
      <c r="U23" s="5">
        <v>42609</v>
      </c>
      <c r="V23" s="5">
        <v>0</v>
      </c>
      <c r="W23" s="5">
        <v>0</v>
      </c>
      <c r="X23" s="5">
        <v>42000</v>
      </c>
      <c r="Y23" s="5">
        <v>0</v>
      </c>
    </row>
    <row r="24" spans="1:25" ht="34.5">
      <c r="A24" s="4" t="s">
        <v>26</v>
      </c>
      <c r="B24" s="5">
        <v>1824204</v>
      </c>
      <c r="C24" s="5">
        <v>1336770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239280</v>
      </c>
      <c r="O24" s="5">
        <v>27626</v>
      </c>
      <c r="P24" s="5">
        <v>0</v>
      </c>
      <c r="Q24" s="5">
        <v>79119</v>
      </c>
      <c r="R24" s="5">
        <v>7000</v>
      </c>
      <c r="S24" s="5">
        <v>0</v>
      </c>
      <c r="T24" s="5">
        <v>43800</v>
      </c>
      <c r="U24" s="5">
        <v>48609</v>
      </c>
      <c r="V24" s="5">
        <v>0</v>
      </c>
      <c r="W24" s="5">
        <v>0</v>
      </c>
      <c r="X24" s="5">
        <v>42000</v>
      </c>
      <c r="Y24" s="5">
        <v>0</v>
      </c>
    </row>
    <row r="25" spans="1:25" ht="17.25">
      <c r="A25" s="4" t="s">
        <v>27</v>
      </c>
      <c r="B25" s="5">
        <v>6575896</v>
      </c>
      <c r="C25" s="5">
        <v>798499</v>
      </c>
      <c r="D25" s="5">
        <v>7298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283561</v>
      </c>
      <c r="K25" s="5">
        <v>3564451</v>
      </c>
      <c r="L25" s="5">
        <v>0</v>
      </c>
      <c r="M25" s="5">
        <v>614756</v>
      </c>
      <c r="N25" s="5">
        <v>367085</v>
      </c>
      <c r="O25" s="5">
        <v>63342</v>
      </c>
      <c r="P25" s="5">
        <v>0</v>
      </c>
      <c r="Q25" s="5">
        <v>55832</v>
      </c>
      <c r="R25" s="5">
        <v>7512</v>
      </c>
      <c r="S25" s="5">
        <v>0</v>
      </c>
      <c r="T25" s="5">
        <v>0</v>
      </c>
      <c r="U25" s="5">
        <v>813560</v>
      </c>
      <c r="V25" s="5">
        <v>0</v>
      </c>
      <c r="W25" s="5">
        <v>0</v>
      </c>
      <c r="X25" s="5">
        <v>0</v>
      </c>
      <c r="Y25" s="5">
        <v>0</v>
      </c>
    </row>
    <row r="26" spans="1:25" ht="17.25">
      <c r="A26" s="4" t="s">
        <v>28</v>
      </c>
      <c r="B26" s="5">
        <v>118872</v>
      </c>
      <c r="C26" s="5">
        <v>110604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8268</v>
      </c>
      <c r="W26" s="5">
        <v>0</v>
      </c>
      <c r="X26" s="5">
        <v>0</v>
      </c>
      <c r="Y26" s="5">
        <v>0</v>
      </c>
    </row>
    <row r="27" spans="1:25" ht="34.5">
      <c r="A27" s="4" t="s">
        <v>29</v>
      </c>
      <c r="B27" s="5">
        <v>2829664</v>
      </c>
      <c r="C27" s="5">
        <v>1080000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1175309</v>
      </c>
      <c r="L27" s="5">
        <v>0</v>
      </c>
      <c r="M27" s="5">
        <v>360000</v>
      </c>
      <c r="N27" s="5">
        <v>0</v>
      </c>
      <c r="O27" s="5">
        <v>0</v>
      </c>
      <c r="P27" s="5">
        <v>0</v>
      </c>
      <c r="Q27" s="5">
        <v>14252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200103</v>
      </c>
      <c r="Y27" s="5">
        <v>0</v>
      </c>
    </row>
    <row r="28" spans="1:25" ht="34.5">
      <c r="A28" s="4" t="s">
        <v>30</v>
      </c>
      <c r="B28" s="5">
        <v>2791838</v>
      </c>
      <c r="C28" s="5">
        <v>1713038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460000</v>
      </c>
      <c r="K28" s="5">
        <v>0</v>
      </c>
      <c r="L28" s="5">
        <v>0</v>
      </c>
      <c r="M28" s="5">
        <v>0</v>
      </c>
      <c r="N28" s="5">
        <v>30000</v>
      </c>
      <c r="O28" s="5">
        <v>0</v>
      </c>
      <c r="P28" s="5">
        <v>0</v>
      </c>
      <c r="Q28" s="5">
        <v>3000</v>
      </c>
      <c r="R28" s="5">
        <v>0</v>
      </c>
      <c r="S28" s="5">
        <v>0</v>
      </c>
      <c r="T28" s="5">
        <v>0</v>
      </c>
      <c r="U28" s="5">
        <v>52200</v>
      </c>
      <c r="V28" s="5">
        <v>0</v>
      </c>
      <c r="W28" s="5">
        <v>0</v>
      </c>
      <c r="X28" s="5">
        <v>533600</v>
      </c>
      <c r="Y28" s="5">
        <v>0</v>
      </c>
    </row>
    <row r="29" spans="1:25" ht="34.5">
      <c r="A29" s="4" t="s">
        <v>147</v>
      </c>
      <c r="B29" s="5">
        <v>41791379</v>
      </c>
      <c r="C29" s="5">
        <v>15272194</v>
      </c>
      <c r="D29" s="5">
        <v>926090</v>
      </c>
      <c r="E29" s="5">
        <v>0</v>
      </c>
      <c r="F29" s="5">
        <v>0</v>
      </c>
      <c r="G29" s="5">
        <v>0</v>
      </c>
      <c r="H29" s="5">
        <v>0</v>
      </c>
      <c r="I29" s="5">
        <v>3332421</v>
      </c>
      <c r="J29" s="5">
        <v>205349</v>
      </c>
      <c r="K29" s="5">
        <v>0</v>
      </c>
      <c r="L29" s="5">
        <v>9453273</v>
      </c>
      <c r="M29" s="5">
        <v>1534612</v>
      </c>
      <c r="N29" s="5">
        <v>1269102</v>
      </c>
      <c r="O29" s="5">
        <v>311790</v>
      </c>
      <c r="P29" s="5">
        <v>178200</v>
      </c>
      <c r="Q29" s="5">
        <v>577497</v>
      </c>
      <c r="R29" s="5">
        <v>0</v>
      </c>
      <c r="S29" s="5">
        <v>1771654</v>
      </c>
      <c r="T29" s="5">
        <v>0</v>
      </c>
      <c r="U29" s="5">
        <v>6091478</v>
      </c>
      <c r="V29" s="5">
        <v>0</v>
      </c>
      <c r="W29" s="5">
        <v>24075</v>
      </c>
      <c r="X29" s="5">
        <v>183844</v>
      </c>
      <c r="Y29" s="5">
        <v>659800</v>
      </c>
    </row>
    <row r="30" spans="1:25" ht="17.25">
      <c r="A30" s="4" t="s">
        <v>32</v>
      </c>
      <c r="B30" s="5">
        <v>1382473</v>
      </c>
      <c r="C30" s="5">
        <v>1195807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24970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161696</v>
      </c>
      <c r="Y30" s="5">
        <v>0</v>
      </c>
    </row>
    <row r="31" spans="1:25" ht="51.75">
      <c r="A31" s="4" t="s">
        <v>33</v>
      </c>
      <c r="B31" s="5">
        <v>54107649</v>
      </c>
      <c r="C31" s="5">
        <v>18974335</v>
      </c>
      <c r="D31" s="5">
        <v>933388</v>
      </c>
      <c r="E31" s="5">
        <v>0</v>
      </c>
      <c r="F31" s="5">
        <v>0</v>
      </c>
      <c r="G31" s="5">
        <v>0</v>
      </c>
      <c r="H31" s="5">
        <v>0</v>
      </c>
      <c r="I31" s="5">
        <v>3332421</v>
      </c>
      <c r="J31" s="5">
        <v>948910</v>
      </c>
      <c r="K31" s="5">
        <v>4739760</v>
      </c>
      <c r="L31" s="5">
        <v>9453273</v>
      </c>
      <c r="M31" s="5">
        <v>2509368</v>
      </c>
      <c r="N31" s="5">
        <v>1666187</v>
      </c>
      <c r="O31" s="5">
        <v>375132</v>
      </c>
      <c r="P31" s="5">
        <v>178200</v>
      </c>
      <c r="Q31" s="5">
        <v>650581</v>
      </c>
      <c r="R31" s="5">
        <v>7512</v>
      </c>
      <c r="S31" s="5">
        <v>1771654</v>
      </c>
      <c r="T31" s="5">
        <v>0</v>
      </c>
      <c r="U31" s="5">
        <v>6957238</v>
      </c>
      <c r="V31" s="5">
        <v>8268</v>
      </c>
      <c r="W31" s="5">
        <v>24075</v>
      </c>
      <c r="X31" s="5">
        <v>917547</v>
      </c>
      <c r="Y31" s="5">
        <v>659800</v>
      </c>
    </row>
    <row r="32" spans="1:25" ht="17.25">
      <c r="A32" s="4" t="s">
        <v>34</v>
      </c>
      <c r="B32" s="5">
        <v>94229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28605</v>
      </c>
      <c r="R32" s="5">
        <v>0</v>
      </c>
      <c r="S32" s="5">
        <v>0</v>
      </c>
      <c r="T32" s="5">
        <v>0</v>
      </c>
      <c r="U32" s="5">
        <v>51486</v>
      </c>
      <c r="V32" s="5">
        <v>0</v>
      </c>
      <c r="W32" s="5">
        <v>0</v>
      </c>
      <c r="X32" s="5">
        <v>14138</v>
      </c>
      <c r="Y32" s="5">
        <v>0</v>
      </c>
    </row>
    <row r="33" spans="1:25" ht="51.75">
      <c r="A33" s="4" t="s">
        <v>35</v>
      </c>
      <c r="B33" s="5">
        <v>94229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28605</v>
      </c>
      <c r="R33" s="5">
        <v>0</v>
      </c>
      <c r="S33" s="5">
        <v>0</v>
      </c>
      <c r="T33" s="5">
        <v>0</v>
      </c>
      <c r="U33" s="5">
        <v>51486</v>
      </c>
      <c r="V33" s="5">
        <v>0</v>
      </c>
      <c r="W33" s="5">
        <v>0</v>
      </c>
      <c r="X33" s="5">
        <v>14138</v>
      </c>
      <c r="Y33" s="5">
        <v>0</v>
      </c>
    </row>
    <row r="34" spans="1:25" ht="51.75">
      <c r="A34" s="4" t="s">
        <v>36</v>
      </c>
      <c r="B34" s="5">
        <v>13321969</v>
      </c>
      <c r="C34" s="5">
        <v>3830296</v>
      </c>
      <c r="D34" s="5">
        <v>251997</v>
      </c>
      <c r="E34" s="5">
        <v>0</v>
      </c>
      <c r="F34" s="5">
        <v>0</v>
      </c>
      <c r="G34" s="5">
        <v>0</v>
      </c>
      <c r="H34" s="5">
        <v>1801</v>
      </c>
      <c r="I34" s="5">
        <v>1163350</v>
      </c>
      <c r="J34" s="5">
        <v>128073</v>
      </c>
      <c r="K34" s="5">
        <v>1214049</v>
      </c>
      <c r="L34" s="5">
        <v>2722304</v>
      </c>
      <c r="M34" s="5">
        <v>698586</v>
      </c>
      <c r="N34" s="5">
        <v>523886</v>
      </c>
      <c r="O34" s="5">
        <v>109954</v>
      </c>
      <c r="P34" s="5">
        <v>0</v>
      </c>
      <c r="Q34" s="5">
        <v>212526</v>
      </c>
      <c r="R34" s="5">
        <v>4796</v>
      </c>
      <c r="S34" s="5">
        <v>478346</v>
      </c>
      <c r="T34" s="5">
        <v>19577</v>
      </c>
      <c r="U34" s="5">
        <v>1216043</v>
      </c>
      <c r="V34" s="5">
        <v>2232</v>
      </c>
      <c r="W34" s="5">
        <v>101863</v>
      </c>
      <c r="X34" s="5">
        <v>207903</v>
      </c>
      <c r="Y34" s="5">
        <v>434387</v>
      </c>
    </row>
    <row r="35" spans="1:25" ht="34.5">
      <c r="A35" s="4" t="s">
        <v>37</v>
      </c>
      <c r="B35" s="5">
        <v>1232000</v>
      </c>
      <c r="C35" s="5">
        <v>1232000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</row>
    <row r="36" spans="1:25" ht="17.25">
      <c r="A36" s="4" t="s">
        <v>38</v>
      </c>
      <c r="B36" s="5">
        <v>2424474</v>
      </c>
      <c r="C36" s="5">
        <v>1753425</v>
      </c>
      <c r="D36" s="5">
        <v>3</v>
      </c>
      <c r="E36" s="5">
        <v>0</v>
      </c>
      <c r="F36" s="5">
        <v>0</v>
      </c>
      <c r="G36" s="5">
        <v>192904</v>
      </c>
      <c r="H36" s="5">
        <v>0</v>
      </c>
      <c r="I36" s="5">
        <v>0</v>
      </c>
      <c r="J36" s="5">
        <v>241200</v>
      </c>
      <c r="K36" s="5">
        <v>0</v>
      </c>
      <c r="L36" s="5">
        <v>0</v>
      </c>
      <c r="M36" s="5">
        <v>0</v>
      </c>
      <c r="N36" s="5">
        <v>14000</v>
      </c>
      <c r="O36" s="5">
        <v>0</v>
      </c>
      <c r="P36" s="5">
        <v>0</v>
      </c>
      <c r="Q36" s="5">
        <v>11500</v>
      </c>
      <c r="R36" s="5">
        <v>0</v>
      </c>
      <c r="S36" s="5">
        <v>0</v>
      </c>
      <c r="T36" s="5">
        <v>2</v>
      </c>
      <c r="U36" s="5">
        <v>170858</v>
      </c>
      <c r="V36" s="5">
        <v>0</v>
      </c>
      <c r="W36" s="5">
        <v>1</v>
      </c>
      <c r="X36" s="5">
        <v>40581</v>
      </c>
      <c r="Y36" s="5">
        <v>0</v>
      </c>
    </row>
    <row r="37" spans="1:25" ht="51.75">
      <c r="A37" s="4" t="s">
        <v>39</v>
      </c>
      <c r="B37" s="5">
        <v>16978443</v>
      </c>
      <c r="C37" s="5">
        <v>6815721</v>
      </c>
      <c r="D37" s="5">
        <v>252000</v>
      </c>
      <c r="E37" s="5">
        <v>0</v>
      </c>
      <c r="F37" s="5">
        <v>0</v>
      </c>
      <c r="G37" s="5">
        <v>192904</v>
      </c>
      <c r="H37" s="5">
        <v>1801</v>
      </c>
      <c r="I37" s="5">
        <v>1163350</v>
      </c>
      <c r="J37" s="5">
        <v>369273</v>
      </c>
      <c r="K37" s="5">
        <v>1214049</v>
      </c>
      <c r="L37" s="5">
        <v>2722304</v>
      </c>
      <c r="M37" s="5">
        <v>698586</v>
      </c>
      <c r="N37" s="5">
        <v>537886</v>
      </c>
      <c r="O37" s="5">
        <v>109954</v>
      </c>
      <c r="P37" s="5">
        <v>0</v>
      </c>
      <c r="Q37" s="5">
        <v>224026</v>
      </c>
      <c r="R37" s="5">
        <v>4796</v>
      </c>
      <c r="S37" s="5">
        <v>478346</v>
      </c>
      <c r="T37" s="5">
        <v>19579</v>
      </c>
      <c r="U37" s="5">
        <v>1386901</v>
      </c>
      <c r="V37" s="5">
        <v>2232</v>
      </c>
      <c r="W37" s="5">
        <v>101864</v>
      </c>
      <c r="X37" s="5">
        <v>248484</v>
      </c>
      <c r="Y37" s="5">
        <v>434387</v>
      </c>
    </row>
    <row r="38" spans="1:25" ht="34.5">
      <c r="A38" s="6" t="s">
        <v>40</v>
      </c>
      <c r="B38" s="7">
        <v>82826694</v>
      </c>
      <c r="C38" s="7">
        <v>28057355</v>
      </c>
      <c r="D38" s="7">
        <v>1185388</v>
      </c>
      <c r="E38" s="7">
        <v>0</v>
      </c>
      <c r="F38" s="7">
        <v>0</v>
      </c>
      <c r="G38" s="7">
        <v>192904</v>
      </c>
      <c r="H38" s="7">
        <v>8469</v>
      </c>
      <c r="I38" s="7">
        <v>6047045</v>
      </c>
      <c r="J38" s="7">
        <v>1318183</v>
      </c>
      <c r="K38" s="7">
        <v>5953809</v>
      </c>
      <c r="L38" s="7">
        <v>12804909</v>
      </c>
      <c r="M38" s="7">
        <v>3299964</v>
      </c>
      <c r="N38" s="7">
        <v>3255046</v>
      </c>
      <c r="O38" s="7">
        <v>518012</v>
      </c>
      <c r="P38" s="7">
        <v>178200</v>
      </c>
      <c r="Q38" s="7">
        <v>1120564</v>
      </c>
      <c r="R38" s="7">
        <v>30060</v>
      </c>
      <c r="S38" s="7">
        <v>2250000</v>
      </c>
      <c r="T38" s="7">
        <v>288089</v>
      </c>
      <c r="U38" s="7">
        <v>10304250</v>
      </c>
      <c r="V38" s="7">
        <v>10500</v>
      </c>
      <c r="W38" s="7">
        <v>479147</v>
      </c>
      <c r="X38" s="7">
        <v>1729574</v>
      </c>
      <c r="Y38" s="7">
        <v>3795226</v>
      </c>
    </row>
    <row r="39" spans="1:25" ht="34.5">
      <c r="A39" s="4" t="s">
        <v>148</v>
      </c>
      <c r="B39" s="5">
        <v>754000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754000</v>
      </c>
    </row>
    <row r="40" spans="1:25" ht="34.5">
      <c r="A40" s="4" t="s">
        <v>43</v>
      </c>
      <c r="B40" s="5">
        <v>754000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754000</v>
      </c>
    </row>
    <row r="41" spans="1:25" ht="51.75">
      <c r="A41" s="6" t="s">
        <v>44</v>
      </c>
      <c r="B41" s="7">
        <v>754000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754000</v>
      </c>
    </row>
    <row r="42" spans="1:25" ht="51.75">
      <c r="A42" s="4" t="s">
        <v>45</v>
      </c>
      <c r="B42" s="5">
        <v>445641</v>
      </c>
      <c r="C42" s="5">
        <v>0</v>
      </c>
      <c r="D42" s="5">
        <v>0</v>
      </c>
      <c r="E42" s="5">
        <v>445641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</row>
    <row r="43" spans="1:25" ht="34.5">
      <c r="A43" s="4" t="s">
        <v>46</v>
      </c>
      <c r="B43" s="5">
        <v>445641</v>
      </c>
      <c r="C43" s="5">
        <v>0</v>
      </c>
      <c r="D43" s="5">
        <v>0</v>
      </c>
      <c r="E43" s="5">
        <v>445641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</row>
    <row r="44" spans="1:25" ht="51.75">
      <c r="A44" s="4" t="s">
        <v>47</v>
      </c>
      <c r="B44" s="5">
        <v>39534342</v>
      </c>
      <c r="C44" s="5">
        <v>0</v>
      </c>
      <c r="D44" s="5">
        <v>0</v>
      </c>
      <c r="E44" s="5">
        <v>0</v>
      </c>
      <c r="F44" s="5">
        <v>39534342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</row>
    <row r="45" spans="1:25" ht="34.5">
      <c r="A45" s="4" t="s">
        <v>48</v>
      </c>
      <c r="B45" s="5">
        <v>460500</v>
      </c>
      <c r="C45" s="5">
        <v>0</v>
      </c>
      <c r="D45" s="5">
        <v>0</v>
      </c>
      <c r="E45" s="5">
        <v>0</v>
      </c>
      <c r="F45" s="5">
        <v>460500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</row>
    <row r="46" spans="1:25" ht="34.5">
      <c r="A46" s="4" t="s">
        <v>49</v>
      </c>
      <c r="B46" s="5">
        <v>39073842</v>
      </c>
      <c r="C46" s="5">
        <v>0</v>
      </c>
      <c r="D46" s="5">
        <v>0</v>
      </c>
      <c r="E46" s="5">
        <v>0</v>
      </c>
      <c r="F46" s="5">
        <v>39073842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</row>
    <row r="47" spans="1:25" ht="51.75">
      <c r="A47" s="4" t="s">
        <v>50</v>
      </c>
      <c r="B47" s="5">
        <v>10867353</v>
      </c>
      <c r="C47" s="5">
        <v>7867353</v>
      </c>
      <c r="D47" s="5">
        <v>0</v>
      </c>
      <c r="E47" s="5">
        <v>0</v>
      </c>
      <c r="F47" s="5">
        <v>3000000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</row>
    <row r="48" spans="1:25" ht="34.5">
      <c r="A48" s="4" t="s">
        <v>51</v>
      </c>
      <c r="B48" s="5">
        <v>312000</v>
      </c>
      <c r="C48" s="5">
        <v>312000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</row>
    <row r="49" spans="1:25" ht="34.5">
      <c r="A49" s="4" t="s">
        <v>52</v>
      </c>
      <c r="B49" s="5">
        <v>10555353</v>
      </c>
      <c r="C49" s="5">
        <v>7555353</v>
      </c>
      <c r="D49" s="5">
        <v>0</v>
      </c>
      <c r="E49" s="5">
        <v>0</v>
      </c>
      <c r="F49" s="5">
        <v>3000000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</row>
    <row r="50" spans="1:25" ht="69">
      <c r="A50" s="6" t="s">
        <v>54</v>
      </c>
      <c r="B50" s="7">
        <v>50847336</v>
      </c>
      <c r="C50" s="7">
        <v>7867353</v>
      </c>
      <c r="D50" s="7">
        <v>0</v>
      </c>
      <c r="E50" s="7">
        <v>445641</v>
      </c>
      <c r="F50" s="7">
        <v>42534342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ht="34.5">
      <c r="A51" s="4" t="s">
        <v>55</v>
      </c>
      <c r="B51" s="5">
        <v>1870000</v>
      </c>
      <c r="C51" s="5">
        <v>1870000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</row>
    <row r="52" spans="1:25" ht="34.5">
      <c r="A52" s="4" t="s">
        <v>56</v>
      </c>
      <c r="B52" s="5">
        <v>3217625</v>
      </c>
      <c r="C52" s="5">
        <v>3217625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</row>
    <row r="53" spans="1:25" ht="34.5">
      <c r="A53" s="4" t="s">
        <v>57</v>
      </c>
      <c r="B53" s="5">
        <v>21574657</v>
      </c>
      <c r="C53" s="5">
        <v>14257610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2064430</v>
      </c>
      <c r="K53" s="5">
        <v>0</v>
      </c>
      <c r="L53" s="5">
        <v>0</v>
      </c>
      <c r="M53" s="5">
        <v>0</v>
      </c>
      <c r="N53" s="5">
        <v>709560</v>
      </c>
      <c r="O53" s="5">
        <v>2391722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2122217</v>
      </c>
      <c r="V53" s="5">
        <v>0</v>
      </c>
      <c r="W53" s="5">
        <v>29118</v>
      </c>
      <c r="X53" s="5">
        <v>0</v>
      </c>
      <c r="Y53" s="5">
        <v>0</v>
      </c>
    </row>
    <row r="54" spans="1:25" ht="51.75">
      <c r="A54" s="4" t="s">
        <v>58</v>
      </c>
      <c r="B54" s="5">
        <v>6098751</v>
      </c>
      <c r="C54" s="5">
        <v>4816929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557396</v>
      </c>
      <c r="K54" s="5">
        <v>0</v>
      </c>
      <c r="L54" s="5">
        <v>0</v>
      </c>
      <c r="M54" s="5">
        <v>0</v>
      </c>
      <c r="N54" s="5">
        <v>0</v>
      </c>
      <c r="O54" s="5">
        <v>645765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70799</v>
      </c>
      <c r="V54" s="5">
        <v>0</v>
      </c>
      <c r="W54" s="5">
        <v>7862</v>
      </c>
      <c r="X54" s="5">
        <v>0</v>
      </c>
      <c r="Y54" s="5">
        <v>0</v>
      </c>
    </row>
    <row r="55" spans="1:25" ht="34.5">
      <c r="A55" s="6" t="s">
        <v>59</v>
      </c>
      <c r="B55" s="7">
        <v>32761033</v>
      </c>
      <c r="C55" s="7">
        <v>24162164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2621826</v>
      </c>
      <c r="K55" s="7">
        <v>0</v>
      </c>
      <c r="L55" s="7">
        <v>0</v>
      </c>
      <c r="M55" s="7">
        <v>0</v>
      </c>
      <c r="N55" s="7">
        <v>709560</v>
      </c>
      <c r="O55" s="7">
        <v>3037487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2193016</v>
      </c>
      <c r="V55" s="7">
        <v>0</v>
      </c>
      <c r="W55" s="7">
        <v>36980</v>
      </c>
      <c r="X55" s="7">
        <v>0</v>
      </c>
      <c r="Y55" s="7">
        <v>0</v>
      </c>
    </row>
    <row r="56" spans="1:25" ht="17.25">
      <c r="A56" s="4" t="s">
        <v>60</v>
      </c>
      <c r="B56" s="5">
        <v>143619463</v>
      </c>
      <c r="C56" s="5">
        <v>66211993</v>
      </c>
      <c r="D56" s="5">
        <v>0</v>
      </c>
      <c r="E56" s="5">
        <v>0</v>
      </c>
      <c r="F56" s="5">
        <v>0</v>
      </c>
      <c r="G56" s="5">
        <v>0</v>
      </c>
      <c r="H56" s="5">
        <v>10292200</v>
      </c>
      <c r="I56" s="5">
        <v>65838174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1277096</v>
      </c>
      <c r="V56" s="5">
        <v>0</v>
      </c>
      <c r="W56" s="5">
        <v>0</v>
      </c>
      <c r="X56" s="5">
        <v>0</v>
      </c>
      <c r="Y56" s="5">
        <v>0</v>
      </c>
    </row>
    <row r="57" spans="1:25" ht="51.75">
      <c r="A57" s="4" t="s">
        <v>61</v>
      </c>
      <c r="B57" s="5">
        <v>37605994</v>
      </c>
      <c r="C57" s="5">
        <v>16705977</v>
      </c>
      <c r="D57" s="5">
        <v>0</v>
      </c>
      <c r="E57" s="5">
        <v>0</v>
      </c>
      <c r="F57" s="5">
        <v>0</v>
      </c>
      <c r="G57" s="5">
        <v>0</v>
      </c>
      <c r="H57" s="5">
        <v>2778894</v>
      </c>
      <c r="I57" s="5">
        <v>17776307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344816</v>
      </c>
      <c r="V57" s="5">
        <v>0</v>
      </c>
      <c r="W57" s="5">
        <v>0</v>
      </c>
      <c r="X57" s="5">
        <v>0</v>
      </c>
      <c r="Y57" s="5">
        <v>0</v>
      </c>
    </row>
    <row r="58" spans="1:25" ht="17.25">
      <c r="A58" s="6" t="s">
        <v>62</v>
      </c>
      <c r="B58" s="7">
        <v>181225457</v>
      </c>
      <c r="C58" s="7">
        <v>82917970</v>
      </c>
      <c r="D58" s="7">
        <v>0</v>
      </c>
      <c r="E58" s="7">
        <v>0</v>
      </c>
      <c r="F58" s="7">
        <v>0</v>
      </c>
      <c r="G58" s="7">
        <v>0</v>
      </c>
      <c r="H58" s="7">
        <v>13071094</v>
      </c>
      <c r="I58" s="7">
        <v>83614481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1621912</v>
      </c>
      <c r="V58" s="7">
        <v>0</v>
      </c>
      <c r="W58" s="7">
        <v>0</v>
      </c>
      <c r="X58" s="7">
        <v>0</v>
      </c>
      <c r="Y58" s="7">
        <v>0</v>
      </c>
    </row>
    <row r="59" spans="1:25" ht="69">
      <c r="A59" s="4" t="s">
        <v>63</v>
      </c>
      <c r="B59" s="5">
        <v>4281000</v>
      </c>
      <c r="C59" s="5">
        <v>4281000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</row>
    <row r="60" spans="1:25" ht="34.5">
      <c r="A60" s="4" t="s">
        <v>64</v>
      </c>
      <c r="B60" s="5">
        <v>4281000</v>
      </c>
      <c r="C60" s="5">
        <v>4281000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</row>
    <row r="61" spans="1:25" ht="69">
      <c r="A61" s="6" t="s">
        <v>65</v>
      </c>
      <c r="B61" s="7">
        <v>4281000</v>
      </c>
      <c r="C61" s="7">
        <v>4281000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</row>
    <row r="62" spans="1:25" ht="51.75">
      <c r="A62" s="6" t="s">
        <v>66</v>
      </c>
      <c r="B62" s="7">
        <v>386816424</v>
      </c>
      <c r="C62" s="7">
        <v>161058082</v>
      </c>
      <c r="D62" s="7">
        <v>1185388</v>
      </c>
      <c r="E62" s="7">
        <v>445641</v>
      </c>
      <c r="F62" s="7">
        <v>42534342</v>
      </c>
      <c r="G62" s="7">
        <v>2174575</v>
      </c>
      <c r="H62" s="7">
        <v>13079563</v>
      </c>
      <c r="I62" s="7">
        <v>89661526</v>
      </c>
      <c r="J62" s="7">
        <v>3940009</v>
      </c>
      <c r="K62" s="7">
        <v>5953809</v>
      </c>
      <c r="L62" s="7">
        <v>13191909</v>
      </c>
      <c r="M62" s="7">
        <v>3299964</v>
      </c>
      <c r="N62" s="7">
        <v>8120447</v>
      </c>
      <c r="O62" s="7">
        <v>3555499</v>
      </c>
      <c r="P62" s="7">
        <v>178200</v>
      </c>
      <c r="Q62" s="7">
        <v>6404242</v>
      </c>
      <c r="R62" s="7">
        <v>1680758</v>
      </c>
      <c r="S62" s="7">
        <v>2250000</v>
      </c>
      <c r="T62" s="7">
        <v>288089</v>
      </c>
      <c r="U62" s="7">
        <v>18087871</v>
      </c>
      <c r="V62" s="7">
        <v>10500</v>
      </c>
      <c r="W62" s="7">
        <v>516127</v>
      </c>
      <c r="X62" s="7">
        <v>4650657</v>
      </c>
      <c r="Y62" s="7">
        <v>4549226</v>
      </c>
    </row>
    <row r="63" spans="1:25" ht="51.75">
      <c r="A63" s="4" t="s">
        <v>112</v>
      </c>
      <c r="B63" s="5">
        <v>5147540</v>
      </c>
      <c r="C63" s="5">
        <v>0</v>
      </c>
      <c r="D63" s="5">
        <v>0</v>
      </c>
      <c r="E63" s="5">
        <v>5147540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</row>
    <row r="64" spans="1:25" ht="34.5">
      <c r="A64" s="4" t="s">
        <v>113</v>
      </c>
      <c r="B64" s="5">
        <v>121984499</v>
      </c>
      <c r="C64" s="5">
        <v>0</v>
      </c>
      <c r="D64" s="5">
        <v>0</v>
      </c>
      <c r="E64" s="5">
        <v>0</v>
      </c>
      <c r="F64" s="5">
        <v>121984499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</row>
    <row r="65" spans="1:25" ht="34.5">
      <c r="A65" s="4" t="s">
        <v>149</v>
      </c>
      <c r="B65" s="5">
        <v>127132039</v>
      </c>
      <c r="C65" s="5">
        <v>0</v>
      </c>
      <c r="D65" s="5">
        <v>0</v>
      </c>
      <c r="E65" s="5">
        <v>5147540</v>
      </c>
      <c r="F65" s="5">
        <v>121984499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</row>
    <row r="66" spans="1:25" ht="34.5">
      <c r="A66" s="6" t="s">
        <v>150</v>
      </c>
      <c r="B66" s="7">
        <v>127132039</v>
      </c>
      <c r="C66" s="7">
        <v>0</v>
      </c>
      <c r="D66" s="7">
        <v>0</v>
      </c>
      <c r="E66" s="7">
        <v>5147540</v>
      </c>
      <c r="F66" s="7">
        <v>121984499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</row>
    <row r="67" spans="1:25" ht="34.5">
      <c r="A67" s="6" t="s">
        <v>151</v>
      </c>
      <c r="B67" s="7">
        <v>513948463</v>
      </c>
      <c r="C67" s="7">
        <v>161058082</v>
      </c>
      <c r="D67" s="7">
        <v>1185388</v>
      </c>
      <c r="E67" s="7">
        <v>5593181</v>
      </c>
      <c r="F67" s="7">
        <v>164518841</v>
      </c>
      <c r="G67" s="7">
        <v>2174575</v>
      </c>
      <c r="H67" s="7">
        <v>13079563</v>
      </c>
      <c r="I67" s="7">
        <v>89661526</v>
      </c>
      <c r="J67" s="7">
        <v>3940009</v>
      </c>
      <c r="K67" s="7">
        <v>5953809</v>
      </c>
      <c r="L67" s="7">
        <v>13191909</v>
      </c>
      <c r="M67" s="7">
        <v>3299964</v>
      </c>
      <c r="N67" s="7">
        <v>8120447</v>
      </c>
      <c r="O67" s="7">
        <v>3555499</v>
      </c>
      <c r="P67" s="7">
        <v>178200</v>
      </c>
      <c r="Q67" s="7">
        <v>6404242</v>
      </c>
      <c r="R67" s="7">
        <v>1680758</v>
      </c>
      <c r="S67" s="7">
        <v>2250000</v>
      </c>
      <c r="T67" s="7">
        <v>288089</v>
      </c>
      <c r="U67" s="7">
        <v>18087871</v>
      </c>
      <c r="V67" s="7">
        <v>10500</v>
      </c>
      <c r="W67" s="7">
        <v>516127</v>
      </c>
      <c r="X67" s="7">
        <v>4650657</v>
      </c>
      <c r="Y67" s="7">
        <v>4549226</v>
      </c>
    </row>
    <row r="68" spans="1:25" ht="34.5">
      <c r="A68" s="4" t="s">
        <v>152</v>
      </c>
      <c r="B68" s="5">
        <v>8</v>
      </c>
      <c r="C68" s="5">
        <v>2</v>
      </c>
      <c r="D68" s="5">
        <v>0</v>
      </c>
      <c r="E68" s="5">
        <v>0</v>
      </c>
      <c r="F68" s="5">
        <v>0</v>
      </c>
      <c r="G68" s="5">
        <v>1</v>
      </c>
      <c r="H68" s="5">
        <v>0</v>
      </c>
      <c r="I68" s="5">
        <v>0</v>
      </c>
      <c r="J68" s="5">
        <v>0</v>
      </c>
      <c r="K68" s="5">
        <v>0</v>
      </c>
      <c r="L68" s="5">
        <v>1</v>
      </c>
      <c r="M68" s="5">
        <v>0</v>
      </c>
      <c r="N68" s="5">
        <v>1</v>
      </c>
      <c r="O68" s="5">
        <v>0</v>
      </c>
      <c r="P68" s="5">
        <v>0</v>
      </c>
      <c r="Q68" s="5">
        <v>1</v>
      </c>
      <c r="R68" s="5">
        <v>0</v>
      </c>
      <c r="S68" s="5">
        <v>0</v>
      </c>
      <c r="T68" s="5">
        <v>0</v>
      </c>
      <c r="U68" s="5">
        <v>1</v>
      </c>
      <c r="V68" s="5">
        <v>0</v>
      </c>
      <c r="W68" s="5">
        <v>0</v>
      </c>
      <c r="X68" s="5">
        <v>1</v>
      </c>
      <c r="Y68" s="5">
        <v>0</v>
      </c>
    </row>
  </sheetData>
  <sheetProtection/>
  <mergeCells count="2">
    <mergeCell ref="A1:M1"/>
    <mergeCell ref="N1:Y1"/>
  </mergeCells>
  <printOptions/>
  <pageMargins left="0.7480314960629921" right="0.7480314960629921" top="0.984251968503937" bottom="0.984251968503937" header="0.5118110236220472" footer="0.5118110236220472"/>
  <pageSetup fitToHeight="8" fitToWidth="2" horizontalDpi="600" verticalDpi="600" orientation="landscape" pageOrder="overThenDown" paperSize="9" scale="40" r:id="rId1"/>
  <headerFooter alignWithMargins="0">
    <oddHeader>&amp;R&amp;"Arial CE,Dőlt"&amp;14 5. melléklet a 6/2020. (VII.10.) önkormányzati rendelethez&amp;"Arial CE,Normál"&amp;10
Érték típus: Forint</oddHeader>
    <oddFooter>&amp;LAdatellenőrző kód: -5173-66-4f3e-15-59-4d-4d5d-b-2d-2d-5c-72-7c-553a485d&amp;R&amp;"Arial CE,Félkövér dőlt"&amp;18&amp;P</oddFoot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50"/>
  <sheetViews>
    <sheetView view="pageLayout" workbookViewId="0" topLeftCell="F38">
      <selection activeCell="D49" sqref="D49"/>
    </sheetView>
  </sheetViews>
  <sheetFormatPr defaultColWidth="9.125" defaultRowHeight="12.75"/>
  <cols>
    <col min="1" max="1" width="83.125" style="13" customWidth="1"/>
    <col min="2" max="2" width="20.375" style="13" customWidth="1"/>
    <col min="3" max="3" width="23.875" style="13" customWidth="1"/>
    <col min="4" max="4" width="22.50390625" style="13" customWidth="1"/>
    <col min="5" max="5" width="23.625" style="13" customWidth="1"/>
    <col min="6" max="6" width="20.375" style="13" customWidth="1"/>
    <col min="7" max="8" width="22.00390625" style="13" customWidth="1"/>
    <col min="9" max="14" width="20.375" style="13" customWidth="1"/>
    <col min="15" max="16384" width="9.125" style="13" customWidth="1"/>
  </cols>
  <sheetData>
    <row r="1" spans="1:14" s="11" customFormat="1" ht="34.5" customHeight="1">
      <c r="A1" s="61" t="s">
        <v>281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0"/>
    </row>
    <row r="2" spans="1:14" ht="144.75" customHeight="1">
      <c r="A2" s="52" t="s">
        <v>0</v>
      </c>
      <c r="B2" s="52" t="s">
        <v>123</v>
      </c>
      <c r="C2" s="12" t="s">
        <v>282</v>
      </c>
      <c r="D2" s="12" t="s">
        <v>125</v>
      </c>
      <c r="E2" s="12" t="s">
        <v>126</v>
      </c>
      <c r="F2" s="12" t="s">
        <v>127</v>
      </c>
      <c r="G2" s="12" t="s">
        <v>128</v>
      </c>
      <c r="H2" s="12" t="s">
        <v>131</v>
      </c>
      <c r="I2" s="12" t="s">
        <v>134</v>
      </c>
      <c r="J2" s="12" t="s">
        <v>135</v>
      </c>
      <c r="K2" s="12" t="s">
        <v>138</v>
      </c>
      <c r="L2" s="12" t="s">
        <v>142</v>
      </c>
      <c r="M2" s="12" t="s">
        <v>144</v>
      </c>
      <c r="N2" s="12" t="s">
        <v>153</v>
      </c>
    </row>
    <row r="3" spans="1:14" ht="45">
      <c r="A3" s="14" t="s">
        <v>68</v>
      </c>
      <c r="B3" s="15">
        <v>46054875</v>
      </c>
      <c r="C3" s="15">
        <v>0</v>
      </c>
      <c r="D3" s="15">
        <v>0</v>
      </c>
      <c r="E3" s="15">
        <v>46054875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</row>
    <row r="4" spans="1:14" ht="45">
      <c r="A4" s="14" t="s">
        <v>69</v>
      </c>
      <c r="B4" s="15">
        <v>60126883</v>
      </c>
      <c r="C4" s="15">
        <v>0</v>
      </c>
      <c r="D4" s="15">
        <v>0</v>
      </c>
      <c r="E4" s="15">
        <v>60126883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</row>
    <row r="5" spans="1:14" ht="68.25">
      <c r="A5" s="14" t="s">
        <v>70</v>
      </c>
      <c r="B5" s="15">
        <v>57168792</v>
      </c>
      <c r="C5" s="15">
        <v>0</v>
      </c>
      <c r="D5" s="15">
        <v>0</v>
      </c>
      <c r="E5" s="15">
        <v>57168792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</row>
    <row r="6" spans="1:14" ht="45">
      <c r="A6" s="14" t="s">
        <v>71</v>
      </c>
      <c r="B6" s="15">
        <v>2642520</v>
      </c>
      <c r="C6" s="15">
        <v>0</v>
      </c>
      <c r="D6" s="15">
        <v>0</v>
      </c>
      <c r="E6" s="15">
        <v>2642520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ht="45">
      <c r="A7" s="14" t="s">
        <v>72</v>
      </c>
      <c r="B7" s="15">
        <v>6047920</v>
      </c>
      <c r="C7" s="15">
        <v>0</v>
      </c>
      <c r="D7" s="15">
        <v>0</v>
      </c>
      <c r="E7" s="15">
        <v>6047920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</row>
    <row r="8" spans="1:14" ht="22.5">
      <c r="A8" s="14" t="s">
        <v>73</v>
      </c>
      <c r="B8" s="15">
        <v>3279270</v>
      </c>
      <c r="C8" s="15">
        <v>0</v>
      </c>
      <c r="D8" s="15">
        <v>0</v>
      </c>
      <c r="E8" s="15">
        <v>3279270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</row>
    <row r="9" spans="1:14" ht="45">
      <c r="A9" s="14" t="s">
        <v>74</v>
      </c>
      <c r="B9" s="15">
        <v>175320260</v>
      </c>
      <c r="C9" s="15">
        <v>0</v>
      </c>
      <c r="D9" s="15">
        <v>0</v>
      </c>
      <c r="E9" s="15">
        <v>175320260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</row>
    <row r="10" spans="1:14" ht="45">
      <c r="A10" s="14" t="s">
        <v>75</v>
      </c>
      <c r="B10" s="15">
        <v>29026822</v>
      </c>
      <c r="C10" s="15">
        <v>2378351</v>
      </c>
      <c r="D10" s="15">
        <v>0</v>
      </c>
      <c r="E10" s="15">
        <v>0</v>
      </c>
      <c r="F10" s="15">
        <v>11677956</v>
      </c>
      <c r="G10" s="15">
        <v>1360215</v>
      </c>
      <c r="H10" s="15">
        <v>0</v>
      </c>
      <c r="I10" s="15">
        <v>0</v>
      </c>
      <c r="J10" s="15">
        <v>7200000</v>
      </c>
      <c r="K10" s="15">
        <v>6410300</v>
      </c>
      <c r="L10" s="15">
        <v>0</v>
      </c>
      <c r="M10" s="15">
        <v>0</v>
      </c>
      <c r="N10" s="15">
        <v>0</v>
      </c>
    </row>
    <row r="11" spans="1:14" ht="45">
      <c r="A11" s="14" t="s">
        <v>76</v>
      </c>
      <c r="B11" s="15">
        <v>2006750</v>
      </c>
      <c r="C11" s="15">
        <v>2006750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1:14" ht="22.5">
      <c r="A12" s="14" t="s">
        <v>77</v>
      </c>
      <c r="B12" s="15">
        <v>359664</v>
      </c>
      <c r="C12" s="15">
        <v>359664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</row>
    <row r="13" spans="1:14" ht="22.5">
      <c r="A13" s="16" t="s">
        <v>78</v>
      </c>
      <c r="B13" s="17">
        <v>13610300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7200000</v>
      </c>
      <c r="K13" s="17">
        <v>6410300</v>
      </c>
      <c r="L13" s="17">
        <v>0</v>
      </c>
      <c r="M13" s="17">
        <v>0</v>
      </c>
      <c r="N13" s="17">
        <v>0</v>
      </c>
    </row>
    <row r="14" spans="1:14" ht="22.5">
      <c r="A14" s="16" t="s">
        <v>79</v>
      </c>
      <c r="B14" s="17">
        <v>1372152</v>
      </c>
      <c r="C14" s="17">
        <v>11937</v>
      </c>
      <c r="D14" s="17">
        <v>0</v>
      </c>
      <c r="E14" s="17">
        <v>0</v>
      </c>
      <c r="F14" s="17">
        <v>0</v>
      </c>
      <c r="G14" s="17">
        <v>1360215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4" ht="45">
      <c r="A15" s="14" t="s">
        <v>80</v>
      </c>
      <c r="B15" s="15">
        <v>11527956</v>
      </c>
      <c r="C15" s="15">
        <v>0</v>
      </c>
      <c r="D15" s="15">
        <v>0</v>
      </c>
      <c r="E15" s="15">
        <v>0</v>
      </c>
      <c r="F15" s="15">
        <v>11527956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ht="22.5">
      <c r="A16" s="14" t="s">
        <v>81</v>
      </c>
      <c r="B16" s="15">
        <v>150000</v>
      </c>
      <c r="C16" s="15">
        <v>0</v>
      </c>
      <c r="D16" s="15">
        <v>0</v>
      </c>
      <c r="E16" s="15">
        <v>0</v>
      </c>
      <c r="F16" s="15">
        <v>150000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45">
      <c r="A17" s="14" t="s">
        <v>82</v>
      </c>
      <c r="B17" s="15">
        <v>204347082</v>
      </c>
      <c r="C17" s="15">
        <v>2378351</v>
      </c>
      <c r="D17" s="15">
        <v>0</v>
      </c>
      <c r="E17" s="15">
        <v>175320260</v>
      </c>
      <c r="F17" s="15">
        <v>11677956</v>
      </c>
      <c r="G17" s="15">
        <v>1360215</v>
      </c>
      <c r="H17" s="15">
        <v>0</v>
      </c>
      <c r="I17" s="15">
        <v>0</v>
      </c>
      <c r="J17" s="15">
        <v>7200000</v>
      </c>
      <c r="K17" s="15">
        <v>6410300</v>
      </c>
      <c r="L17" s="15">
        <v>0</v>
      </c>
      <c r="M17" s="15">
        <v>0</v>
      </c>
      <c r="N17" s="15">
        <v>0</v>
      </c>
    </row>
    <row r="18" spans="1:14" ht="22.5">
      <c r="A18" s="14" t="s">
        <v>83</v>
      </c>
      <c r="B18" s="15">
        <v>50849421</v>
      </c>
      <c r="C18" s="15">
        <v>0</v>
      </c>
      <c r="D18" s="15">
        <v>0</v>
      </c>
      <c r="E18" s="15">
        <v>50849421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4" ht="45">
      <c r="A19" s="14" t="s">
        <v>84</v>
      </c>
      <c r="B19" s="15">
        <v>129608792</v>
      </c>
      <c r="C19" s="15">
        <v>14219774</v>
      </c>
      <c r="D19" s="15">
        <v>0</v>
      </c>
      <c r="E19" s="15">
        <v>0</v>
      </c>
      <c r="F19" s="15">
        <v>115389018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</row>
    <row r="20" spans="1:14" ht="45">
      <c r="A20" s="14" t="s">
        <v>85</v>
      </c>
      <c r="B20" s="15">
        <v>79889328</v>
      </c>
      <c r="C20" s="15">
        <v>0</v>
      </c>
      <c r="D20" s="15">
        <v>0</v>
      </c>
      <c r="E20" s="15">
        <v>0</v>
      </c>
      <c r="F20" s="15">
        <v>79889328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</row>
    <row r="21" spans="1:14" ht="22.5">
      <c r="A21" s="14" t="s">
        <v>86</v>
      </c>
      <c r="B21" s="15">
        <v>49719464</v>
      </c>
      <c r="C21" s="15">
        <v>14219774</v>
      </c>
      <c r="D21" s="15">
        <v>0</v>
      </c>
      <c r="E21" s="15">
        <v>0</v>
      </c>
      <c r="F21" s="15">
        <v>35499690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</row>
    <row r="22" spans="1:14" ht="45">
      <c r="A22" s="14" t="s">
        <v>87</v>
      </c>
      <c r="B22" s="15">
        <v>180458213</v>
      </c>
      <c r="C22" s="15">
        <v>14219774</v>
      </c>
      <c r="D22" s="15">
        <v>0</v>
      </c>
      <c r="E22" s="15">
        <v>50849421</v>
      </c>
      <c r="F22" s="15">
        <v>115389018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22.5">
      <c r="A23" s="14" t="s">
        <v>88</v>
      </c>
      <c r="B23" s="15">
        <v>11548378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11548378</v>
      </c>
    </row>
    <row r="24" spans="1:14" ht="22.5">
      <c r="A24" s="14" t="s">
        <v>89</v>
      </c>
      <c r="B24" s="15">
        <v>8985555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8985555</v>
      </c>
    </row>
    <row r="25" spans="1:14" ht="22.5">
      <c r="A25" s="14" t="s">
        <v>90</v>
      </c>
      <c r="B25" s="15">
        <v>2562823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2562823</v>
      </c>
    </row>
    <row r="26" spans="1:14" ht="22.5">
      <c r="A26" s="14" t="s">
        <v>91</v>
      </c>
      <c r="B26" s="15">
        <v>134332888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134332888</v>
      </c>
    </row>
    <row r="27" spans="1:14" ht="45">
      <c r="A27" s="14" t="s">
        <v>92</v>
      </c>
      <c r="B27" s="15">
        <v>134332888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134332888</v>
      </c>
    </row>
    <row r="28" spans="1:14" ht="22.5">
      <c r="A28" s="14" t="s">
        <v>93</v>
      </c>
      <c r="B28" s="15">
        <v>11027250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11027250</v>
      </c>
    </row>
    <row r="29" spans="1:14" ht="45">
      <c r="A29" s="14" t="s">
        <v>94</v>
      </c>
      <c r="B29" s="15">
        <v>11027250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11027250</v>
      </c>
    </row>
    <row r="30" spans="1:14" ht="45">
      <c r="A30" s="14" t="s">
        <v>95</v>
      </c>
      <c r="B30" s="15">
        <v>247801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247801</v>
      </c>
    </row>
    <row r="31" spans="1:14" ht="45">
      <c r="A31" s="14" t="s">
        <v>96</v>
      </c>
      <c r="B31" s="15">
        <v>247801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247801</v>
      </c>
    </row>
    <row r="32" spans="1:14" ht="45">
      <c r="A32" s="14" t="s">
        <v>97</v>
      </c>
      <c r="B32" s="15">
        <v>145607939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145607939</v>
      </c>
    </row>
    <row r="33" spans="1:14" ht="22.5">
      <c r="A33" s="14" t="s">
        <v>98</v>
      </c>
      <c r="B33" s="15">
        <v>575390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575390</v>
      </c>
    </row>
    <row r="34" spans="1:14" ht="22.5">
      <c r="A34" s="14" t="s">
        <v>99</v>
      </c>
      <c r="B34" s="15">
        <v>354800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354800</v>
      </c>
    </row>
    <row r="35" spans="1:14" ht="45">
      <c r="A35" s="14" t="s">
        <v>100</v>
      </c>
      <c r="B35" s="15">
        <v>157731707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157731707</v>
      </c>
    </row>
    <row r="36" spans="1:14" ht="22.5">
      <c r="A36" s="14" t="s">
        <v>101</v>
      </c>
      <c r="B36" s="15">
        <v>10166537</v>
      </c>
      <c r="C36" s="15">
        <v>4292030</v>
      </c>
      <c r="D36" s="15">
        <v>222720</v>
      </c>
      <c r="E36" s="15">
        <v>0</v>
      </c>
      <c r="F36" s="15">
        <v>0</v>
      </c>
      <c r="G36" s="15">
        <v>0</v>
      </c>
      <c r="H36" s="15">
        <v>4326714</v>
      </c>
      <c r="I36" s="15">
        <v>966586</v>
      </c>
      <c r="J36" s="15">
        <v>0</v>
      </c>
      <c r="K36" s="15">
        <v>0</v>
      </c>
      <c r="L36" s="15">
        <v>358487</v>
      </c>
      <c r="M36" s="15">
        <v>0</v>
      </c>
      <c r="N36" s="15">
        <v>0</v>
      </c>
    </row>
    <row r="37" spans="1:14" ht="22.5">
      <c r="A37" s="14" t="s">
        <v>102</v>
      </c>
      <c r="B37" s="15">
        <v>2714877</v>
      </c>
      <c r="C37" s="15">
        <v>1128755</v>
      </c>
      <c r="D37" s="15">
        <v>60134</v>
      </c>
      <c r="E37" s="15">
        <v>0</v>
      </c>
      <c r="F37" s="15">
        <v>0</v>
      </c>
      <c r="G37" s="15">
        <v>0</v>
      </c>
      <c r="H37" s="15">
        <v>1168213</v>
      </c>
      <c r="I37" s="15">
        <v>260978</v>
      </c>
      <c r="J37" s="15">
        <v>0</v>
      </c>
      <c r="K37" s="15">
        <v>0</v>
      </c>
      <c r="L37" s="15">
        <v>96797</v>
      </c>
      <c r="M37" s="15">
        <v>0</v>
      </c>
      <c r="N37" s="15">
        <v>0</v>
      </c>
    </row>
    <row r="38" spans="1:14" ht="45">
      <c r="A38" s="16" t="s">
        <v>103</v>
      </c>
      <c r="B38" s="17">
        <v>433</v>
      </c>
      <c r="C38" s="17">
        <v>416</v>
      </c>
      <c r="D38" s="17">
        <v>0</v>
      </c>
      <c r="E38" s="17">
        <v>0</v>
      </c>
      <c r="F38" s="17">
        <v>0</v>
      </c>
      <c r="G38" s="17">
        <v>1</v>
      </c>
      <c r="H38" s="17">
        <v>14</v>
      </c>
      <c r="I38" s="17">
        <v>0</v>
      </c>
      <c r="J38" s="17">
        <v>0</v>
      </c>
      <c r="K38" s="17">
        <v>2</v>
      </c>
      <c r="L38" s="17">
        <v>0</v>
      </c>
      <c r="M38" s="17">
        <v>0</v>
      </c>
      <c r="N38" s="17">
        <v>0</v>
      </c>
    </row>
    <row r="39" spans="1:14" ht="45">
      <c r="A39" s="14" t="s">
        <v>104</v>
      </c>
      <c r="B39" s="15">
        <v>433</v>
      </c>
      <c r="C39" s="15">
        <v>416</v>
      </c>
      <c r="D39" s="15">
        <v>0</v>
      </c>
      <c r="E39" s="15">
        <v>0</v>
      </c>
      <c r="F39" s="15">
        <v>0</v>
      </c>
      <c r="G39" s="15">
        <v>1</v>
      </c>
      <c r="H39" s="15">
        <v>14</v>
      </c>
      <c r="I39" s="15">
        <v>0</v>
      </c>
      <c r="J39" s="15">
        <v>0</v>
      </c>
      <c r="K39" s="15">
        <v>2</v>
      </c>
      <c r="L39" s="15">
        <v>0</v>
      </c>
      <c r="M39" s="15">
        <v>0</v>
      </c>
      <c r="N39" s="15">
        <v>0</v>
      </c>
    </row>
    <row r="40" spans="1:14" ht="22.5">
      <c r="A40" s="14" t="s">
        <v>105</v>
      </c>
      <c r="B40" s="15">
        <v>588614</v>
      </c>
      <c r="C40" s="15">
        <v>588614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</row>
    <row r="41" spans="1:14" ht="22.5">
      <c r="A41" s="16" t="s">
        <v>106</v>
      </c>
      <c r="B41" s="17">
        <v>21871663</v>
      </c>
      <c r="C41" s="17">
        <v>20303137</v>
      </c>
      <c r="D41" s="17">
        <v>0</v>
      </c>
      <c r="E41" s="17">
        <v>0</v>
      </c>
      <c r="F41" s="17">
        <v>0</v>
      </c>
      <c r="G41" s="17">
        <v>0</v>
      </c>
      <c r="H41" s="17">
        <v>1440000</v>
      </c>
      <c r="I41" s="17">
        <v>128523</v>
      </c>
      <c r="J41" s="17">
        <v>0</v>
      </c>
      <c r="K41" s="17">
        <v>0</v>
      </c>
      <c r="L41" s="17">
        <v>2</v>
      </c>
      <c r="M41" s="17">
        <v>1</v>
      </c>
      <c r="N41" s="17">
        <v>0</v>
      </c>
    </row>
    <row r="42" spans="1:14" ht="22.5">
      <c r="A42" s="14" t="s">
        <v>107</v>
      </c>
      <c r="B42" s="15">
        <v>292095</v>
      </c>
      <c r="C42" s="15">
        <v>123574</v>
      </c>
      <c r="D42" s="15">
        <v>0</v>
      </c>
      <c r="E42" s="15">
        <v>0</v>
      </c>
      <c r="F42" s="15">
        <v>0</v>
      </c>
      <c r="G42" s="15">
        <v>0</v>
      </c>
      <c r="H42" s="15">
        <v>40000</v>
      </c>
      <c r="I42" s="15">
        <v>128521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1:14" ht="68.25">
      <c r="A43" s="14" t="s">
        <v>108</v>
      </c>
      <c r="B43" s="15">
        <v>35342124</v>
      </c>
      <c r="C43" s="15">
        <v>26312952</v>
      </c>
      <c r="D43" s="15">
        <v>282854</v>
      </c>
      <c r="E43" s="15">
        <v>0</v>
      </c>
      <c r="F43" s="15">
        <v>0</v>
      </c>
      <c r="G43" s="15">
        <v>1</v>
      </c>
      <c r="H43" s="15">
        <v>6934941</v>
      </c>
      <c r="I43" s="15">
        <v>1356087</v>
      </c>
      <c r="J43" s="15">
        <v>0</v>
      </c>
      <c r="K43" s="15">
        <v>2</v>
      </c>
      <c r="L43" s="15">
        <v>455286</v>
      </c>
      <c r="M43" s="15">
        <v>1</v>
      </c>
      <c r="N43" s="15">
        <v>0</v>
      </c>
    </row>
    <row r="44" spans="1:14" ht="45">
      <c r="A44" s="14" t="s">
        <v>111</v>
      </c>
      <c r="B44" s="15">
        <v>577879126</v>
      </c>
      <c r="C44" s="15">
        <v>42911077</v>
      </c>
      <c r="D44" s="15">
        <v>282854</v>
      </c>
      <c r="E44" s="15">
        <v>226169681</v>
      </c>
      <c r="F44" s="15">
        <v>127066974</v>
      </c>
      <c r="G44" s="15">
        <v>1360216</v>
      </c>
      <c r="H44" s="15">
        <v>6934941</v>
      </c>
      <c r="I44" s="15">
        <v>1356087</v>
      </c>
      <c r="J44" s="15">
        <v>7200000</v>
      </c>
      <c r="K44" s="15">
        <v>6410302</v>
      </c>
      <c r="L44" s="15">
        <v>455286</v>
      </c>
      <c r="M44" s="15">
        <v>1</v>
      </c>
      <c r="N44" s="15">
        <v>157731707</v>
      </c>
    </row>
    <row r="45" spans="1:14" ht="45">
      <c r="A45" s="14" t="s">
        <v>117</v>
      </c>
      <c r="B45" s="15">
        <v>33807782</v>
      </c>
      <c r="C45" s="15">
        <v>0</v>
      </c>
      <c r="D45" s="15">
        <v>0</v>
      </c>
      <c r="E45" s="15">
        <v>0</v>
      </c>
      <c r="F45" s="15">
        <v>33807782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</row>
    <row r="46" spans="1:14" ht="22.5">
      <c r="A46" s="14" t="s">
        <v>154</v>
      </c>
      <c r="B46" s="15">
        <v>33807782</v>
      </c>
      <c r="C46" s="15">
        <v>0</v>
      </c>
      <c r="D46" s="15">
        <v>0</v>
      </c>
      <c r="E46" s="15">
        <v>0</v>
      </c>
      <c r="F46" s="15">
        <v>33807782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</row>
    <row r="47" spans="1:14" ht="22.5">
      <c r="A47" s="14" t="s">
        <v>119</v>
      </c>
      <c r="B47" s="15">
        <v>6102233</v>
      </c>
      <c r="C47" s="15">
        <v>0</v>
      </c>
      <c r="D47" s="15">
        <v>0</v>
      </c>
      <c r="E47" s="15">
        <v>6102233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ht="45">
      <c r="A48" s="14" t="s">
        <v>155</v>
      </c>
      <c r="B48" s="15">
        <v>39910015</v>
      </c>
      <c r="C48" s="15">
        <v>0</v>
      </c>
      <c r="D48" s="15">
        <v>0</v>
      </c>
      <c r="E48" s="15">
        <v>6102233</v>
      </c>
      <c r="F48" s="15">
        <v>33807782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</row>
    <row r="49" spans="1:14" ht="22.5">
      <c r="A49" s="14" t="s">
        <v>156</v>
      </c>
      <c r="B49" s="15">
        <v>39910015</v>
      </c>
      <c r="C49" s="15">
        <v>0</v>
      </c>
      <c r="D49" s="15">
        <v>0</v>
      </c>
      <c r="E49" s="15">
        <v>6102233</v>
      </c>
      <c r="F49" s="15">
        <v>33807782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</row>
    <row r="50" spans="1:14" ht="22.5">
      <c r="A50" s="16" t="s">
        <v>157</v>
      </c>
      <c r="B50" s="17">
        <v>617789141</v>
      </c>
      <c r="C50" s="17">
        <v>42911077</v>
      </c>
      <c r="D50" s="17">
        <v>282854</v>
      </c>
      <c r="E50" s="17">
        <v>232271914</v>
      </c>
      <c r="F50" s="17">
        <v>160874756</v>
      </c>
      <c r="G50" s="17">
        <v>1360216</v>
      </c>
      <c r="H50" s="17">
        <v>6934941</v>
      </c>
      <c r="I50" s="17">
        <v>1356087</v>
      </c>
      <c r="J50" s="17">
        <v>7200000</v>
      </c>
      <c r="K50" s="17">
        <v>6410302</v>
      </c>
      <c r="L50" s="17">
        <v>455286</v>
      </c>
      <c r="M50" s="17">
        <v>1</v>
      </c>
      <c r="N50" s="17">
        <v>157731707</v>
      </c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36" r:id="rId1"/>
  <headerFooter alignWithMargins="0">
    <oddHeader>&amp;R&amp;"Arial CE,Félkövér dőlt"&amp;14 &amp;"Arial CE,Dőlt"6. melléklet a 6/2020. (VII.10.) önkormányzati rendelethez&amp;"Arial CE,Normál"&amp;10
Érték típus: Forint</oddHeader>
    <oddFooter>&amp;LAdatellenőrző kód: -5173-66-4f3e-15-59-4d-4d5d-b-2d-2d-5c-72-7c-553a485d&amp;C&amp;R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11"/>
  <sheetViews>
    <sheetView view="pageLayout" zoomScaleSheetLayoutView="100" workbookViewId="0" topLeftCell="A1">
      <selection activeCell="B16" sqref="B16"/>
    </sheetView>
  </sheetViews>
  <sheetFormatPr defaultColWidth="9.00390625" defaultRowHeight="12.75"/>
  <cols>
    <col min="1" max="1" width="61.50390625" style="0" customWidth="1"/>
    <col min="2" max="2" width="21.75390625" style="0" customWidth="1"/>
  </cols>
  <sheetData>
    <row r="1" spans="1:2" ht="42" customHeight="1">
      <c r="A1" s="62" t="s">
        <v>283</v>
      </c>
      <c r="B1" s="63"/>
    </row>
    <row r="2" spans="1:2" ht="15">
      <c r="A2" s="53" t="s">
        <v>0</v>
      </c>
      <c r="B2" s="53" t="s">
        <v>158</v>
      </c>
    </row>
    <row r="3" spans="1:2" ht="12.75">
      <c r="A3" s="18" t="s">
        <v>159</v>
      </c>
      <c r="B3" s="19">
        <v>577879126</v>
      </c>
    </row>
    <row r="4" spans="1:2" ht="12.75">
      <c r="A4" s="18" t="s">
        <v>160</v>
      </c>
      <c r="B4" s="19">
        <v>386816424</v>
      </c>
    </row>
    <row r="5" spans="1:2" ht="12.75">
      <c r="A5" s="20" t="s">
        <v>161</v>
      </c>
      <c r="B5" s="21">
        <v>191062702</v>
      </c>
    </row>
    <row r="6" spans="1:2" ht="12.75">
      <c r="A6" s="18" t="s">
        <v>162</v>
      </c>
      <c r="B6" s="19">
        <v>39910015</v>
      </c>
    </row>
    <row r="7" spans="1:2" ht="12.75">
      <c r="A7" s="18" t="s">
        <v>163</v>
      </c>
      <c r="B7" s="19">
        <v>127132039</v>
      </c>
    </row>
    <row r="8" spans="1:2" ht="12.75">
      <c r="A8" s="20" t="s">
        <v>164</v>
      </c>
      <c r="B8" s="21">
        <v>-87222024</v>
      </c>
    </row>
    <row r="9" spans="1:2" ht="12.75">
      <c r="A9" s="20" t="s">
        <v>165</v>
      </c>
      <c r="B9" s="21">
        <v>103840678</v>
      </c>
    </row>
    <row r="10" spans="1:2" ht="12.75">
      <c r="A10" s="20" t="s">
        <v>166</v>
      </c>
      <c r="B10" s="21">
        <v>103840678</v>
      </c>
    </row>
    <row r="11" spans="1:2" ht="12.75">
      <c r="A11" s="20" t="s">
        <v>167</v>
      </c>
      <c r="B11" s="21">
        <v>103840678</v>
      </c>
    </row>
  </sheetData>
  <sheetProtection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r:id="rId1"/>
  <headerFooter alignWithMargins="0">
    <oddHeader>&amp;R&amp;"Arial CE,Félkövér dőlt"&amp;14 &amp;"Arial CE,Dőlt"7. melléklet a 6/2020. (VII.10.) önkormányzati rendelethez&amp;"Arial CE,Normál"&amp;10
Érték típus: Forint</oddHeader>
    <oddFooter>&amp;LAdatellenőrző kód: -5173-66-4f3e-15-59-4d-4d5d-b-2d-2d-5c-72-7c-553a485d&amp;C&amp;R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D65"/>
  <sheetViews>
    <sheetView workbookViewId="0" topLeftCell="A34">
      <selection activeCell="I4" sqref="I4"/>
    </sheetView>
  </sheetViews>
  <sheetFormatPr defaultColWidth="9.00390625" defaultRowHeight="12.75"/>
  <cols>
    <col min="1" max="1" width="63.50390625" style="0" customWidth="1"/>
    <col min="2" max="2" width="17.375" style="0" bestFit="1" customWidth="1"/>
    <col min="3" max="3" width="16.625" style="0" customWidth="1"/>
    <col min="4" max="4" width="18.00390625" style="0" bestFit="1" customWidth="1"/>
  </cols>
  <sheetData>
    <row r="1" spans="1:4" ht="31.5" customHeight="1">
      <c r="A1" s="55" t="s">
        <v>284</v>
      </c>
      <c r="B1" s="55"/>
      <c r="C1" s="55"/>
      <c r="D1" s="55"/>
    </row>
    <row r="2" spans="1:4" ht="34.5">
      <c r="A2" s="54" t="s">
        <v>0</v>
      </c>
      <c r="B2" s="54" t="s">
        <v>169</v>
      </c>
      <c r="C2" s="54" t="s">
        <v>170</v>
      </c>
      <c r="D2" s="54" t="s">
        <v>171</v>
      </c>
    </row>
    <row r="3" spans="1:4" ht="12.75">
      <c r="A3" s="18" t="s">
        <v>172</v>
      </c>
      <c r="B3" s="19">
        <v>1562648689</v>
      </c>
      <c r="C3" s="19">
        <v>0</v>
      </c>
      <c r="D3" s="19">
        <v>1593940534</v>
      </c>
    </row>
    <row r="4" spans="1:4" ht="12.75">
      <c r="A4" s="18" t="s">
        <v>173</v>
      </c>
      <c r="B4" s="19">
        <v>14347755</v>
      </c>
      <c r="C4" s="19">
        <v>0</v>
      </c>
      <c r="D4" s="19">
        <v>17842295</v>
      </c>
    </row>
    <row r="5" spans="1:4" ht="12.75">
      <c r="A5" s="18" t="s">
        <v>174</v>
      </c>
      <c r="B5" s="19">
        <v>182872447</v>
      </c>
      <c r="C5" s="19">
        <v>0</v>
      </c>
      <c r="D5" s="19">
        <v>277597406</v>
      </c>
    </row>
    <row r="6" spans="1:4" ht="12.75">
      <c r="A6" s="20" t="s">
        <v>175</v>
      </c>
      <c r="B6" s="21">
        <v>1759868891</v>
      </c>
      <c r="C6" s="21">
        <v>0</v>
      </c>
      <c r="D6" s="21">
        <v>1889380235</v>
      </c>
    </row>
    <row r="7" spans="1:4" ht="12.75">
      <c r="A7" s="18" t="s">
        <v>176</v>
      </c>
      <c r="B7" s="19">
        <v>12819250</v>
      </c>
      <c r="C7" s="19">
        <v>0</v>
      </c>
      <c r="D7" s="19">
        <v>12819250</v>
      </c>
    </row>
    <row r="8" spans="1:4" ht="12.75">
      <c r="A8" s="18" t="s">
        <v>177</v>
      </c>
      <c r="B8" s="19">
        <v>12600000</v>
      </c>
      <c r="C8" s="19">
        <v>0</v>
      </c>
      <c r="D8" s="19">
        <v>12819250</v>
      </c>
    </row>
    <row r="9" spans="1:4" ht="12.75">
      <c r="A9" s="18" t="s">
        <v>178</v>
      </c>
      <c r="B9" s="19">
        <v>219250</v>
      </c>
      <c r="C9" s="19">
        <v>0</v>
      </c>
      <c r="D9" s="19">
        <v>0</v>
      </c>
    </row>
    <row r="10" spans="1:4" ht="12.75">
      <c r="A10" s="20" t="s">
        <v>179</v>
      </c>
      <c r="B10" s="21">
        <v>12819250</v>
      </c>
      <c r="C10" s="21">
        <v>0</v>
      </c>
      <c r="D10" s="21">
        <v>12819250</v>
      </c>
    </row>
    <row r="11" spans="1:4" ht="26.25">
      <c r="A11" s="18" t="s">
        <v>180</v>
      </c>
      <c r="B11" s="19">
        <v>524623688</v>
      </c>
      <c r="C11" s="19">
        <v>0</v>
      </c>
      <c r="D11" s="19">
        <v>514926621</v>
      </c>
    </row>
    <row r="12" spans="1:4" ht="12.75">
      <c r="A12" s="18" t="s">
        <v>181</v>
      </c>
      <c r="B12" s="19">
        <v>524623688</v>
      </c>
      <c r="C12" s="19">
        <v>0</v>
      </c>
      <c r="D12" s="19">
        <v>514926621</v>
      </c>
    </row>
    <row r="13" spans="1:4" ht="12.75">
      <c r="A13" s="20" t="s">
        <v>182</v>
      </c>
      <c r="B13" s="21">
        <v>524623688</v>
      </c>
      <c r="C13" s="21">
        <v>0</v>
      </c>
      <c r="D13" s="21">
        <v>514926621</v>
      </c>
    </row>
    <row r="14" spans="1:4" ht="26.25">
      <c r="A14" s="20" t="s">
        <v>183</v>
      </c>
      <c r="B14" s="21">
        <v>2297311829</v>
      </c>
      <c r="C14" s="21">
        <v>0</v>
      </c>
      <c r="D14" s="21">
        <v>2417126106</v>
      </c>
    </row>
    <row r="15" spans="1:4" ht="12.75">
      <c r="A15" s="18" t="s">
        <v>184</v>
      </c>
      <c r="B15" s="19">
        <v>155775</v>
      </c>
      <c r="C15" s="19">
        <v>0</v>
      </c>
      <c r="D15" s="19">
        <v>42808</v>
      </c>
    </row>
    <row r="16" spans="1:4" ht="12.75">
      <c r="A16" s="20" t="s">
        <v>185</v>
      </c>
      <c r="B16" s="21">
        <v>155775</v>
      </c>
      <c r="C16" s="21">
        <v>0</v>
      </c>
      <c r="D16" s="21">
        <v>42808</v>
      </c>
    </row>
    <row r="17" spans="1:4" ht="12.75">
      <c r="A17" s="18" t="s">
        <v>186</v>
      </c>
      <c r="B17" s="19">
        <v>51638053</v>
      </c>
      <c r="C17" s="19">
        <v>0</v>
      </c>
      <c r="D17" s="19">
        <v>121626096</v>
      </c>
    </row>
    <row r="18" spans="1:4" ht="12.75">
      <c r="A18" s="18" t="s">
        <v>187</v>
      </c>
      <c r="B18" s="19">
        <v>0</v>
      </c>
      <c r="C18" s="19">
        <v>0</v>
      </c>
      <c r="D18" s="19">
        <v>229993</v>
      </c>
    </row>
    <row r="19" spans="1:4" ht="12.75">
      <c r="A19" s="20" t="s">
        <v>188</v>
      </c>
      <c r="B19" s="21">
        <v>51638053</v>
      </c>
      <c r="C19" s="21">
        <v>0</v>
      </c>
      <c r="D19" s="21">
        <v>121856089</v>
      </c>
    </row>
    <row r="20" spans="1:4" ht="12.75">
      <c r="A20" s="20" t="s">
        <v>189</v>
      </c>
      <c r="B20" s="21">
        <v>51793828</v>
      </c>
      <c r="C20" s="21">
        <v>0</v>
      </c>
      <c r="D20" s="21">
        <v>121898897</v>
      </c>
    </row>
    <row r="21" spans="1:4" ht="26.25">
      <c r="A21" s="18" t="s">
        <v>190</v>
      </c>
      <c r="B21" s="19">
        <v>40117256</v>
      </c>
      <c r="C21" s="19">
        <v>0</v>
      </c>
      <c r="D21" s="19">
        <v>40117256</v>
      </c>
    </row>
    <row r="22" spans="1:4" ht="26.25">
      <c r="A22" s="18" t="s">
        <v>191</v>
      </c>
      <c r="B22" s="19">
        <v>10418482</v>
      </c>
      <c r="C22" s="19">
        <v>0</v>
      </c>
      <c r="D22" s="19">
        <v>10418482</v>
      </c>
    </row>
    <row r="23" spans="1:4" ht="26.25">
      <c r="A23" s="18" t="s">
        <v>192</v>
      </c>
      <c r="B23" s="19">
        <v>20412288</v>
      </c>
      <c r="C23" s="19">
        <v>0</v>
      </c>
      <c r="D23" s="19">
        <v>20412288</v>
      </c>
    </row>
    <row r="24" spans="1:4" ht="26.25">
      <c r="A24" s="18" t="s">
        <v>193</v>
      </c>
      <c r="B24" s="19">
        <v>9286486</v>
      </c>
      <c r="C24" s="19">
        <v>0</v>
      </c>
      <c r="D24" s="19">
        <v>9286486</v>
      </c>
    </row>
    <row r="25" spans="1:4" ht="26.25">
      <c r="A25" s="18" t="s">
        <v>194</v>
      </c>
      <c r="B25" s="19">
        <v>34506</v>
      </c>
      <c r="C25" s="19">
        <v>0</v>
      </c>
      <c r="D25" s="19">
        <v>4396000</v>
      </c>
    </row>
    <row r="26" spans="1:4" ht="39">
      <c r="A26" s="18" t="s">
        <v>195</v>
      </c>
      <c r="B26" s="19">
        <v>27170</v>
      </c>
      <c r="C26" s="19">
        <v>0</v>
      </c>
      <c r="D26" s="19">
        <v>1417</v>
      </c>
    </row>
    <row r="27" spans="1:4" ht="26.25">
      <c r="A27" s="18" t="s">
        <v>196</v>
      </c>
      <c r="B27" s="19">
        <v>7336</v>
      </c>
      <c r="C27" s="19">
        <v>0</v>
      </c>
      <c r="D27" s="19">
        <v>934583</v>
      </c>
    </row>
    <row r="28" spans="1:4" ht="26.25">
      <c r="A28" s="18" t="s">
        <v>197</v>
      </c>
      <c r="B28" s="19">
        <v>0</v>
      </c>
      <c r="C28" s="19">
        <v>0</v>
      </c>
      <c r="D28" s="19">
        <v>3460000</v>
      </c>
    </row>
    <row r="29" spans="1:4" ht="12.75">
      <c r="A29" s="20" t="s">
        <v>198</v>
      </c>
      <c r="B29" s="21">
        <v>40151762</v>
      </c>
      <c r="C29" s="21">
        <v>0</v>
      </c>
      <c r="D29" s="21">
        <v>44513256</v>
      </c>
    </row>
    <row r="30" spans="1:4" ht="12.75">
      <c r="A30" s="18" t="s">
        <v>199</v>
      </c>
      <c r="B30" s="19">
        <v>0</v>
      </c>
      <c r="C30" s="19">
        <v>0</v>
      </c>
      <c r="D30" s="19">
        <v>33737</v>
      </c>
    </row>
    <row r="31" spans="1:4" ht="12.75">
      <c r="A31" s="18" t="s">
        <v>200</v>
      </c>
      <c r="B31" s="19">
        <v>0</v>
      </c>
      <c r="C31" s="19">
        <v>0</v>
      </c>
      <c r="D31" s="19">
        <v>33737</v>
      </c>
    </row>
    <row r="32" spans="1:4" ht="12.75">
      <c r="A32" s="18" t="s">
        <v>201</v>
      </c>
      <c r="B32" s="19">
        <v>70000</v>
      </c>
      <c r="C32" s="19">
        <v>0</v>
      </c>
      <c r="D32" s="19">
        <v>15000</v>
      </c>
    </row>
    <row r="33" spans="1:4" ht="12.75">
      <c r="A33" s="20" t="s">
        <v>202</v>
      </c>
      <c r="B33" s="21">
        <v>70000</v>
      </c>
      <c r="C33" s="21">
        <v>0</v>
      </c>
      <c r="D33" s="21">
        <v>48737</v>
      </c>
    </row>
    <row r="34" spans="1:4" ht="12.75">
      <c r="A34" s="20" t="s">
        <v>203</v>
      </c>
      <c r="B34" s="21">
        <v>40221762</v>
      </c>
      <c r="C34" s="21">
        <v>0</v>
      </c>
      <c r="D34" s="21">
        <v>44561993</v>
      </c>
    </row>
    <row r="35" spans="1:4" ht="12.75">
      <c r="A35" s="18" t="s">
        <v>204</v>
      </c>
      <c r="B35" s="19">
        <v>2290236</v>
      </c>
      <c r="C35" s="19">
        <v>0</v>
      </c>
      <c r="D35" s="19">
        <v>2887814</v>
      </c>
    </row>
    <row r="36" spans="1:4" ht="12.75">
      <c r="A36" s="18" t="s">
        <v>205</v>
      </c>
      <c r="B36" s="19">
        <v>33985528</v>
      </c>
      <c r="C36" s="19">
        <v>0</v>
      </c>
      <c r="D36" s="19">
        <v>90424798</v>
      </c>
    </row>
    <row r="37" spans="1:4" ht="26.25">
      <c r="A37" s="20" t="s">
        <v>206</v>
      </c>
      <c r="B37" s="21">
        <v>36275764</v>
      </c>
      <c r="C37" s="21">
        <v>0</v>
      </c>
      <c r="D37" s="21">
        <v>93312612</v>
      </c>
    </row>
    <row r="38" spans="1:4" ht="12.75">
      <c r="A38" s="18" t="s">
        <v>207</v>
      </c>
      <c r="B38" s="19">
        <v>5466819</v>
      </c>
      <c r="C38" s="19">
        <v>0</v>
      </c>
      <c r="D38" s="19">
        <v>3056695</v>
      </c>
    </row>
    <row r="39" spans="1:4" ht="12.75">
      <c r="A39" s="20" t="s">
        <v>208</v>
      </c>
      <c r="B39" s="21">
        <v>5466819</v>
      </c>
      <c r="C39" s="21">
        <v>0</v>
      </c>
      <c r="D39" s="21">
        <v>3056695</v>
      </c>
    </row>
    <row r="40" spans="1:4" ht="12.75">
      <c r="A40" s="20" t="s">
        <v>209</v>
      </c>
      <c r="B40" s="21">
        <v>41742583</v>
      </c>
      <c r="C40" s="21">
        <v>0</v>
      </c>
      <c r="D40" s="21">
        <v>96369307</v>
      </c>
    </row>
    <row r="41" spans="1:4" ht="12.75">
      <c r="A41" s="20" t="s">
        <v>210</v>
      </c>
      <c r="B41" s="21">
        <v>2431070002</v>
      </c>
      <c r="C41" s="21">
        <v>0</v>
      </c>
      <c r="D41" s="21">
        <v>2679956303</v>
      </c>
    </row>
    <row r="42" spans="1:4" ht="12.75">
      <c r="A42" s="18" t="s">
        <v>211</v>
      </c>
      <c r="B42" s="19">
        <v>2356225243</v>
      </c>
      <c r="C42" s="19">
        <v>0</v>
      </c>
      <c r="D42" s="19">
        <v>2356225243</v>
      </c>
    </row>
    <row r="43" spans="1:4" ht="12.75">
      <c r="A43" s="18" t="s">
        <v>212</v>
      </c>
      <c r="B43" s="19">
        <v>266965128</v>
      </c>
      <c r="C43" s="19">
        <v>0</v>
      </c>
      <c r="D43" s="19">
        <v>266965128</v>
      </c>
    </row>
    <row r="44" spans="1:4" ht="12.75">
      <c r="A44" s="18" t="s">
        <v>213</v>
      </c>
      <c r="B44" s="19">
        <v>32714563</v>
      </c>
      <c r="C44" s="19">
        <v>0</v>
      </c>
      <c r="D44" s="19">
        <v>32714563</v>
      </c>
    </row>
    <row r="45" spans="1:4" ht="12.75">
      <c r="A45" s="18" t="s">
        <v>214</v>
      </c>
      <c r="B45" s="19">
        <v>-471179420</v>
      </c>
      <c r="C45" s="19">
        <v>0</v>
      </c>
      <c r="D45" s="19">
        <v>-394444684</v>
      </c>
    </row>
    <row r="46" spans="1:4" ht="12.75">
      <c r="A46" s="18" t="s">
        <v>215</v>
      </c>
      <c r="B46" s="19">
        <v>76734736</v>
      </c>
      <c r="C46" s="19">
        <v>0</v>
      </c>
      <c r="D46" s="19">
        <v>251340388</v>
      </c>
    </row>
    <row r="47" spans="1:4" ht="12.75">
      <c r="A47" s="20" t="s">
        <v>216</v>
      </c>
      <c r="B47" s="21">
        <v>2261460250</v>
      </c>
      <c r="C47" s="21">
        <v>0</v>
      </c>
      <c r="D47" s="21">
        <v>2512800638</v>
      </c>
    </row>
    <row r="48" spans="1:4" ht="12.75">
      <c r="A48" s="18" t="s">
        <v>217</v>
      </c>
      <c r="B48" s="19">
        <v>12538</v>
      </c>
      <c r="C48" s="19">
        <v>0</v>
      </c>
      <c r="D48" s="19">
        <v>17263</v>
      </c>
    </row>
    <row r="49" spans="1:4" ht="26.25">
      <c r="A49" s="18" t="s">
        <v>218</v>
      </c>
      <c r="B49" s="19">
        <v>0</v>
      </c>
      <c r="C49" s="19">
        <v>0</v>
      </c>
      <c r="D49" s="19">
        <v>660</v>
      </c>
    </row>
    <row r="50" spans="1:4" ht="39">
      <c r="A50" s="18" t="s">
        <v>219</v>
      </c>
      <c r="B50" s="19">
        <v>0</v>
      </c>
      <c r="C50" s="19">
        <v>0</v>
      </c>
      <c r="D50" s="19">
        <v>660</v>
      </c>
    </row>
    <row r="51" spans="1:4" ht="12.75">
      <c r="A51" s="20" t="s">
        <v>220</v>
      </c>
      <c r="B51" s="21">
        <v>12538</v>
      </c>
      <c r="C51" s="21">
        <v>0</v>
      </c>
      <c r="D51" s="21">
        <v>17923</v>
      </c>
    </row>
    <row r="52" spans="1:4" ht="26.25">
      <c r="A52" s="18" t="s">
        <v>221</v>
      </c>
      <c r="B52" s="19">
        <v>0</v>
      </c>
      <c r="C52" s="19">
        <v>0</v>
      </c>
      <c r="D52" s="19">
        <v>101735</v>
      </c>
    </row>
    <row r="53" spans="1:4" ht="26.25">
      <c r="A53" s="18" t="s">
        <v>222</v>
      </c>
      <c r="B53" s="19">
        <v>12850000</v>
      </c>
      <c r="C53" s="19">
        <v>0</v>
      </c>
      <c r="D53" s="19">
        <v>8568340</v>
      </c>
    </row>
    <row r="54" spans="1:4" ht="39">
      <c r="A54" s="18" t="s">
        <v>223</v>
      </c>
      <c r="B54" s="19">
        <v>12850000</v>
      </c>
      <c r="C54" s="19">
        <v>0</v>
      </c>
      <c r="D54" s="19">
        <v>8568340</v>
      </c>
    </row>
    <row r="55" spans="1:4" ht="26.25">
      <c r="A55" s="18" t="s">
        <v>224</v>
      </c>
      <c r="B55" s="19">
        <v>5147540</v>
      </c>
      <c r="C55" s="19">
        <v>0</v>
      </c>
      <c r="D55" s="19">
        <v>6102233</v>
      </c>
    </row>
    <row r="56" spans="1:4" ht="26.25">
      <c r="A56" s="18" t="s">
        <v>225</v>
      </c>
      <c r="B56" s="19">
        <v>5147540</v>
      </c>
      <c r="C56" s="19">
        <v>0</v>
      </c>
      <c r="D56" s="19">
        <v>6102233</v>
      </c>
    </row>
    <row r="57" spans="1:4" ht="26.25">
      <c r="A57" s="20" t="s">
        <v>226</v>
      </c>
      <c r="B57" s="21">
        <v>17997540</v>
      </c>
      <c r="C57" s="21">
        <v>0</v>
      </c>
      <c r="D57" s="21">
        <v>14772308</v>
      </c>
    </row>
    <row r="58" spans="1:4" ht="12.75">
      <c r="A58" s="18" t="s">
        <v>227</v>
      </c>
      <c r="B58" s="19">
        <v>5509192</v>
      </c>
      <c r="C58" s="19">
        <v>0</v>
      </c>
      <c r="D58" s="19">
        <v>5509192</v>
      </c>
    </row>
    <row r="59" spans="1:4" ht="12.75">
      <c r="A59" s="18" t="s">
        <v>228</v>
      </c>
      <c r="B59" s="19">
        <v>576196</v>
      </c>
      <c r="C59" s="19">
        <v>0</v>
      </c>
      <c r="D59" s="19">
        <v>627106</v>
      </c>
    </row>
    <row r="60" spans="1:4" ht="12.75">
      <c r="A60" s="20" t="s">
        <v>229</v>
      </c>
      <c r="B60" s="21">
        <v>6085388</v>
      </c>
      <c r="C60" s="21">
        <v>0</v>
      </c>
      <c r="D60" s="21">
        <v>6136298</v>
      </c>
    </row>
    <row r="61" spans="1:4" ht="12.75">
      <c r="A61" s="20" t="s">
        <v>230</v>
      </c>
      <c r="B61" s="21">
        <v>24095466</v>
      </c>
      <c r="C61" s="21">
        <v>0</v>
      </c>
      <c r="D61" s="21">
        <v>20926529</v>
      </c>
    </row>
    <row r="62" spans="1:4" ht="12.75">
      <c r="A62" s="18" t="s">
        <v>231</v>
      </c>
      <c r="B62" s="19">
        <v>2652495</v>
      </c>
      <c r="C62" s="19">
        <v>0</v>
      </c>
      <c r="D62" s="19">
        <v>2857345</v>
      </c>
    </row>
    <row r="63" spans="1:4" ht="12.75">
      <c r="A63" s="18" t="s">
        <v>232</v>
      </c>
      <c r="B63" s="19">
        <v>142861791</v>
      </c>
      <c r="C63" s="19">
        <v>0</v>
      </c>
      <c r="D63" s="19">
        <v>143371791</v>
      </c>
    </row>
    <row r="64" spans="1:4" ht="12.75">
      <c r="A64" s="20" t="s">
        <v>233</v>
      </c>
      <c r="B64" s="21">
        <v>145514286</v>
      </c>
      <c r="C64" s="21">
        <v>0</v>
      </c>
      <c r="D64" s="21">
        <v>146229136</v>
      </c>
    </row>
    <row r="65" spans="1:4" ht="12.75">
      <c r="A65" s="20" t="s">
        <v>234</v>
      </c>
      <c r="B65" s="21">
        <v>2431070002</v>
      </c>
      <c r="C65" s="21">
        <v>0</v>
      </c>
      <c r="D65" s="21">
        <v>2679956303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76" r:id="rId1"/>
  <headerFooter alignWithMargins="0">
    <oddHeader>&amp;R&amp;"Arial CE,Félkövér dőlt"&amp;14 &amp;"Arial CE,Dőlt"8. melléklet a 6/2020. (VII.10.) önkormányzati rendelethez&amp;"Arial CE,Normál"&amp;10
Érték típus: Forint</oddHeader>
    <oddFooter>&amp;LAdatellenőrző kód: -5173-66-4f3e-15-59-4d-4d5d-b-2d-2d-5c-72-7c-553a485d&amp;C&amp;R</oddFooter>
  </headerFooter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4"/>
  <sheetViews>
    <sheetView view="pageLayout" zoomScaleSheetLayoutView="100" workbookViewId="0" topLeftCell="A1">
      <selection activeCell="C5" sqref="C5"/>
    </sheetView>
  </sheetViews>
  <sheetFormatPr defaultColWidth="9.00390625" defaultRowHeight="12.75"/>
  <cols>
    <col min="1" max="1" width="67.125" style="0" customWidth="1"/>
    <col min="2" max="2" width="18.375" style="0" bestFit="1" customWidth="1"/>
    <col min="3" max="3" width="22.375" style="0" bestFit="1" customWidth="1"/>
    <col min="4" max="4" width="18.625" style="0" bestFit="1" customWidth="1"/>
  </cols>
  <sheetData>
    <row r="1" spans="1:4" ht="21">
      <c r="A1" s="64" t="s">
        <v>285</v>
      </c>
      <c r="B1" s="64"/>
      <c r="C1" s="64"/>
      <c r="D1" s="64"/>
    </row>
    <row r="2" spans="1:4" ht="15">
      <c r="A2" s="53" t="s">
        <v>0</v>
      </c>
      <c r="B2" s="53" t="s">
        <v>169</v>
      </c>
      <c r="C2" s="53" t="s">
        <v>170</v>
      </c>
      <c r="D2" s="53" t="s">
        <v>171</v>
      </c>
    </row>
    <row r="3" spans="1:4" ht="12.75">
      <c r="A3" s="18" t="s">
        <v>235</v>
      </c>
      <c r="B3" s="19">
        <v>138150012</v>
      </c>
      <c r="C3" s="19">
        <v>0</v>
      </c>
      <c r="D3" s="19">
        <v>157731707</v>
      </c>
    </row>
    <row r="4" spans="1:4" ht="12.75">
      <c r="A4" s="18" t="s">
        <v>236</v>
      </c>
      <c r="B4" s="19">
        <v>6925186</v>
      </c>
      <c r="C4" s="19">
        <v>0</v>
      </c>
      <c r="D4" s="19">
        <v>10140784</v>
      </c>
    </row>
    <row r="5" spans="1:4" ht="12.75">
      <c r="A5" s="20" t="s">
        <v>237</v>
      </c>
      <c r="B5" s="21">
        <v>145075198</v>
      </c>
      <c r="C5" s="21">
        <v>0</v>
      </c>
      <c r="D5" s="21">
        <v>167872491</v>
      </c>
    </row>
    <row r="6" spans="1:4" ht="12.75">
      <c r="A6" s="18" t="s">
        <v>238</v>
      </c>
      <c r="B6" s="19">
        <v>144890094</v>
      </c>
      <c r="C6" s="19">
        <v>0</v>
      </c>
      <c r="D6" s="19">
        <v>175320260</v>
      </c>
    </row>
    <row r="7" spans="1:4" ht="12.75">
      <c r="A7" s="18" t="s">
        <v>239</v>
      </c>
      <c r="B7" s="19">
        <v>24324483</v>
      </c>
      <c r="C7" s="19">
        <v>0</v>
      </c>
      <c r="D7" s="19">
        <v>28530022</v>
      </c>
    </row>
    <row r="8" spans="1:4" ht="12.75">
      <c r="A8" s="18" t="s">
        <v>240</v>
      </c>
      <c r="B8" s="19">
        <v>78284765</v>
      </c>
      <c r="C8" s="19">
        <v>0</v>
      </c>
      <c r="D8" s="19">
        <v>177608292</v>
      </c>
    </row>
    <row r="9" spans="1:4" ht="12.75">
      <c r="A9" s="18" t="s">
        <v>241</v>
      </c>
      <c r="B9" s="19">
        <v>8928874</v>
      </c>
      <c r="C9" s="19">
        <v>0</v>
      </c>
      <c r="D9" s="19">
        <v>29266998</v>
      </c>
    </row>
    <row r="10" spans="1:4" ht="12.75">
      <c r="A10" s="20" t="s">
        <v>242</v>
      </c>
      <c r="B10" s="21">
        <v>256428216</v>
      </c>
      <c r="C10" s="21">
        <v>0</v>
      </c>
      <c r="D10" s="21">
        <v>410725572</v>
      </c>
    </row>
    <row r="11" spans="1:4" ht="12.75">
      <c r="A11" s="18" t="s">
        <v>243</v>
      </c>
      <c r="B11" s="19">
        <v>7436736</v>
      </c>
      <c r="C11" s="19">
        <v>0</v>
      </c>
      <c r="D11" s="19">
        <v>9826669</v>
      </c>
    </row>
    <row r="12" spans="1:4" ht="12.75">
      <c r="A12" s="18" t="s">
        <v>244</v>
      </c>
      <c r="B12" s="19">
        <v>49927899</v>
      </c>
      <c r="C12" s="19">
        <v>0</v>
      </c>
      <c r="D12" s="19">
        <v>56117908</v>
      </c>
    </row>
    <row r="13" spans="1:4" ht="12.75">
      <c r="A13" s="20" t="s">
        <v>245</v>
      </c>
      <c r="B13" s="21">
        <v>57364635</v>
      </c>
      <c r="C13" s="21">
        <v>0</v>
      </c>
      <c r="D13" s="21">
        <v>65944577</v>
      </c>
    </row>
    <row r="14" spans="1:4" ht="12.75">
      <c r="A14" s="18" t="s">
        <v>246</v>
      </c>
      <c r="B14" s="19">
        <v>17663717</v>
      </c>
      <c r="C14" s="19">
        <v>0</v>
      </c>
      <c r="D14" s="19">
        <v>15729375</v>
      </c>
    </row>
    <row r="15" spans="1:4" ht="12.75">
      <c r="A15" s="18" t="s">
        <v>247</v>
      </c>
      <c r="B15" s="19">
        <v>11615490</v>
      </c>
      <c r="C15" s="19">
        <v>0</v>
      </c>
      <c r="D15" s="19">
        <v>13108397</v>
      </c>
    </row>
    <row r="16" spans="1:4" ht="12.75">
      <c r="A16" s="18" t="s">
        <v>248</v>
      </c>
      <c r="B16" s="19">
        <v>5663988</v>
      </c>
      <c r="C16" s="19">
        <v>0</v>
      </c>
      <c r="D16" s="19">
        <v>5487982</v>
      </c>
    </row>
    <row r="17" spans="1:4" ht="12.75">
      <c r="A17" s="20" t="s">
        <v>249</v>
      </c>
      <c r="B17" s="21">
        <v>34943195</v>
      </c>
      <c r="C17" s="21">
        <v>0</v>
      </c>
      <c r="D17" s="21">
        <v>34325754</v>
      </c>
    </row>
    <row r="18" spans="1:4" ht="12.75">
      <c r="A18" s="20" t="s">
        <v>250</v>
      </c>
      <c r="B18" s="21">
        <v>77274827</v>
      </c>
      <c r="C18" s="21">
        <v>0</v>
      </c>
      <c r="D18" s="21">
        <v>50977468</v>
      </c>
    </row>
    <row r="19" spans="1:4" ht="12.75">
      <c r="A19" s="20" t="s">
        <v>251</v>
      </c>
      <c r="B19" s="21">
        <v>155186095</v>
      </c>
      <c r="C19" s="21">
        <v>0</v>
      </c>
      <c r="D19" s="21">
        <v>176010309</v>
      </c>
    </row>
    <row r="20" spans="1:4" ht="12.75">
      <c r="A20" s="20" t="s">
        <v>252</v>
      </c>
      <c r="B20" s="21">
        <v>76734662</v>
      </c>
      <c r="C20" s="21">
        <v>0</v>
      </c>
      <c r="D20" s="21">
        <v>251339955</v>
      </c>
    </row>
    <row r="21" spans="1:4" ht="12.75">
      <c r="A21" s="18" t="s">
        <v>253</v>
      </c>
      <c r="B21" s="19">
        <v>74</v>
      </c>
      <c r="C21" s="19">
        <v>0</v>
      </c>
      <c r="D21" s="19">
        <v>433</v>
      </c>
    </row>
    <row r="22" spans="1:4" ht="12.75">
      <c r="A22" s="20" t="s">
        <v>254</v>
      </c>
      <c r="B22" s="21">
        <v>74</v>
      </c>
      <c r="C22" s="21">
        <v>0</v>
      </c>
      <c r="D22" s="21">
        <v>433</v>
      </c>
    </row>
    <row r="23" spans="1:4" ht="12.75">
      <c r="A23" s="20" t="s">
        <v>255</v>
      </c>
      <c r="B23" s="21">
        <v>74</v>
      </c>
      <c r="C23" s="21">
        <v>0</v>
      </c>
      <c r="D23" s="21">
        <v>433</v>
      </c>
    </row>
    <row r="24" spans="1:4" ht="12.75">
      <c r="A24" s="20" t="s">
        <v>256</v>
      </c>
      <c r="B24" s="21">
        <v>76734736</v>
      </c>
      <c r="C24" s="21">
        <v>0</v>
      </c>
      <c r="D24" s="21">
        <v>251340388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7" r:id="rId1"/>
  <headerFooter alignWithMargins="0">
    <oddHeader>&amp;R&amp;"Arial CE,Félkövér dőlt"&amp;14 &amp;"Arial CE,Dőlt"9. melléklet a 6/2020. (VII.10.) önkormányzati rendelethez&amp;"Arial CE,Normál"&amp;10
Érték típus: Forint</oddHeader>
    <oddFooter>&amp;LAdatellenőrző kód: -5173-66-4f3e-15-59-4d-4d5d-b-2d-2d-5c-72-7c-553a485d&amp;C&amp;R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Iszkaszentgyörgy Önk</cp:lastModifiedBy>
  <cp:lastPrinted>2020-07-08T07:32:42Z</cp:lastPrinted>
  <dcterms:created xsi:type="dcterms:W3CDTF">2010-05-29T08:47:41Z</dcterms:created>
  <dcterms:modified xsi:type="dcterms:W3CDTF">2020-07-08T08:29:01Z</dcterms:modified>
  <cp:category/>
  <cp:version/>
  <cp:contentType/>
  <cp:contentStatus/>
</cp:coreProperties>
</file>