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9. december\2019. évi költségvetés módosítása -2019.12. hó\"/>
    </mc:Choice>
  </mc:AlternateContent>
  <bookViews>
    <workbookView xWindow="0" yWindow="0" windowWidth="28800" windowHeight="11835"/>
  </bookViews>
  <sheets>
    <sheet name="... m. költségvetési támogatás" sheetId="14" r:id="rId1"/>
  </sheets>
  <calcPr calcId="152511"/>
</workbook>
</file>

<file path=xl/calcChain.xml><?xml version="1.0" encoding="utf-8"?>
<calcChain xmlns="http://schemas.openxmlformats.org/spreadsheetml/2006/main">
  <c r="I30" i="14" l="1"/>
  <c r="H30" i="14"/>
  <c r="I27" i="14"/>
  <c r="I24" i="14"/>
  <c r="I16" i="14"/>
  <c r="I25" i="14" s="1"/>
  <c r="I15" i="14"/>
  <c r="I31" i="14" l="1"/>
  <c r="H19" i="14"/>
  <c r="H20" i="14"/>
  <c r="H18" i="14"/>
  <c r="G11" i="14" l="1"/>
  <c r="G15" i="14" s="1"/>
  <c r="F11" i="14"/>
  <c r="F15" i="14" s="1"/>
  <c r="H27" i="14"/>
  <c r="H24" i="14"/>
  <c r="H14" i="14"/>
  <c r="H13" i="14"/>
  <c r="H12" i="14"/>
  <c r="H10" i="14"/>
  <c r="H8" i="14"/>
  <c r="H7" i="14"/>
  <c r="H6" i="14"/>
  <c r="H11" i="14" l="1"/>
  <c r="H16" i="14" s="1"/>
  <c r="H25" i="14" s="1"/>
  <c r="H31" i="14" s="1"/>
  <c r="H15" i="14" l="1"/>
</calcChain>
</file>

<file path=xl/sharedStrings.xml><?xml version="1.0" encoding="utf-8"?>
<sst xmlns="http://schemas.openxmlformats.org/spreadsheetml/2006/main" count="76" uniqueCount="67">
  <si>
    <t>Sor-szám</t>
  </si>
  <si>
    <t>Jogcím</t>
  </si>
  <si>
    <t>Mutató szám menyiségi egység</t>
  </si>
  <si>
    <t>Fajlagos összeg</t>
  </si>
  <si>
    <t>Mutató</t>
  </si>
  <si>
    <t>Költségvetési törvényben számított összeg</t>
  </si>
  <si>
    <t>Beszámítás</t>
  </si>
  <si>
    <t>Települési Önkormányzatok támogatása</t>
  </si>
  <si>
    <t>I.1.a</t>
  </si>
  <si>
    <t>Önkormányzati hivatal támogatása</t>
  </si>
  <si>
    <t>elismert létszám</t>
  </si>
  <si>
    <t>I.1.ba)</t>
  </si>
  <si>
    <t>Zöldterület-gazdálkodással kapcsolatos feladatok ellátásának támogatása beszámítás után</t>
  </si>
  <si>
    <t>ha</t>
  </si>
  <si>
    <t>I.1.b.b)</t>
  </si>
  <si>
    <t>Közvilágítás fenntartásásnak támogatása beszámítás után</t>
  </si>
  <si>
    <t>km</t>
  </si>
  <si>
    <t>I.1b.c,)</t>
  </si>
  <si>
    <t>Köztemető fenntartással kapcsolatos feladatok támogatása beszámítás után</t>
  </si>
  <si>
    <t>m2</t>
  </si>
  <si>
    <t>I.1.bd,)</t>
  </si>
  <si>
    <t>Közutak fenntartásának támogatása  beszámítás után</t>
  </si>
  <si>
    <t>I.1.b</t>
  </si>
  <si>
    <t>fő</t>
  </si>
  <si>
    <t>I.1.c.</t>
  </si>
  <si>
    <t>Egyéb önkormányztai feladatok támogatása</t>
  </si>
  <si>
    <t>I.1.d</t>
  </si>
  <si>
    <t>Lakott külterülettel kapcsolatos feladatok támogatása</t>
  </si>
  <si>
    <t>külterületi lakos</t>
  </si>
  <si>
    <t>Üdülőhelyi feladatok támogatása- beszámítás után</t>
  </si>
  <si>
    <t>I.1</t>
  </si>
  <si>
    <t>A helyi Önkormányzatok működésének általános támogatása</t>
  </si>
  <si>
    <t>III.3.a.a</t>
  </si>
  <si>
    <t>Működési engedéllyel rendelkező család- és gyermekjóléti szolgálat</t>
  </si>
  <si>
    <t>számított létszám</t>
  </si>
  <si>
    <t>Szociális étkeztetés</t>
  </si>
  <si>
    <t>III.5.a,</t>
  </si>
  <si>
    <t>Gyermek étkeztetés támogatása a finanszírozás szempontjából elismert dolgozók bértámogatása</t>
  </si>
  <si>
    <t>III.5.b,</t>
  </si>
  <si>
    <t>gyermekétkeztetés üzemeltetési támogatása</t>
  </si>
  <si>
    <t>Ft</t>
  </si>
  <si>
    <t>III.6.</t>
  </si>
  <si>
    <t>rászoruló gyermekek intézményen kívüli szünidei étkeztetésének támogatása</t>
  </si>
  <si>
    <t>III.</t>
  </si>
  <si>
    <t>Települési önkormányzatok szociális, gyermekjóléti és gyermekétkeztetési feladatainak támogatása összesen</t>
  </si>
  <si>
    <t>I-III. Alcím összesen</t>
  </si>
  <si>
    <t>IV.</t>
  </si>
  <si>
    <t>Települési önkormányzatok nyilvános könyvtári és közművelődési feladatok támogatása</t>
  </si>
  <si>
    <t>A települési önkormányzatok kulturális feladatainak támogatása összesen</t>
  </si>
  <si>
    <t>ÖSSZES KÖLTSÉGVETÉSI TÁMOGATÁS</t>
  </si>
  <si>
    <t>Település üzemeltetéshez kapcsolódó feladaok támogatása összesen</t>
  </si>
  <si>
    <t>III.3.c(1)</t>
  </si>
  <si>
    <t>III.3da</t>
  </si>
  <si>
    <t>Házi segítségnyújtás- szociális segítés</t>
  </si>
  <si>
    <t>III.3db(1)</t>
  </si>
  <si>
    <t>Házi segítségnyújtás- személyi gondozás</t>
  </si>
  <si>
    <t>Lakosságszám  2018. I. 1-én: 613 fő</t>
  </si>
  <si>
    <t>2017. évi idegenforgalmi adó bevétel : 15.502.100.-Ft</t>
  </si>
  <si>
    <t>V.</t>
  </si>
  <si>
    <t>Óvodapedagógusok elismeret létszáma 4 hónapra</t>
  </si>
  <si>
    <t>Módosított előirányzat</t>
  </si>
  <si>
    <t>óvoda működtetési támogatás- az óvoda napi nyitvatartási ideje eléri a 8 órát ( 4 hónapra)</t>
  </si>
  <si>
    <t>Óvoda költségvetési támogatása összesen</t>
  </si>
  <si>
    <t>adatok Ft-ban</t>
  </si>
  <si>
    <t xml:space="preserve"> </t>
  </si>
  <si>
    <t>2019. évi költségvetés</t>
  </si>
  <si>
    <t>3 . melléklet a 16/2019.(XII.19.)önkormányzati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</si>
</sst>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3" fillId="0" borderId="1" xfId="0" applyFont="1" applyBorder="1"/>
    <xf numFmtId="164" fontId="3" fillId="0" borderId="1" xfId="1" applyNumberFormat="1" applyFont="1" applyBorder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0" borderId="1" xfId="0" applyBorder="1" applyAlignment="1">
      <alignment horizontal="left"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/>
    <xf numFmtId="0" fontId="5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164" fontId="3" fillId="2" borderId="1" xfId="1" applyNumberFormat="1" applyFont="1" applyFill="1" applyBorder="1"/>
    <xf numFmtId="164" fontId="7" fillId="0" borderId="1" xfId="0" applyNumberFormat="1" applyFont="1" applyBorder="1" applyAlignment="1">
      <alignment wrapText="1"/>
    </xf>
    <xf numFmtId="43" fontId="3" fillId="2" borderId="1" xfId="1" applyFont="1" applyFill="1" applyBorder="1"/>
    <xf numFmtId="164" fontId="8" fillId="2" borderId="1" xfId="1" applyNumberFormat="1" applyFont="1" applyFill="1" applyBorder="1"/>
    <xf numFmtId="164" fontId="8" fillId="2" borderId="1" xfId="0" applyNumberFormat="1" applyFont="1" applyFill="1" applyBorder="1"/>
    <xf numFmtId="164" fontId="3" fillId="2" borderId="1" xfId="0" applyNumberFormat="1" applyFont="1" applyFill="1" applyBorder="1"/>
    <xf numFmtId="164" fontId="7" fillId="0" borderId="1" xfId="1" applyNumberFormat="1" applyFont="1" applyBorder="1" applyAlignment="1">
      <alignment wrapText="1"/>
    </xf>
    <xf numFmtId="164" fontId="3" fillId="3" borderId="1" xfId="1" applyNumberFormat="1" applyFont="1" applyFill="1" applyBorder="1"/>
    <xf numFmtId="164" fontId="3" fillId="3" borderId="1" xfId="0" applyNumberFormat="1" applyFont="1" applyFill="1" applyBorder="1"/>
    <xf numFmtId="164" fontId="3" fillId="0" borderId="1" xfId="1" applyNumberFormat="1" applyFont="1" applyBorder="1" applyAlignment="1">
      <alignment wrapText="1"/>
    </xf>
    <xf numFmtId="0" fontId="3" fillId="3" borderId="1" xfId="0" applyFont="1" applyFill="1" applyBorder="1"/>
    <xf numFmtId="164" fontId="9" fillId="3" borderId="1" xfId="1" applyNumberFormat="1" applyFont="1" applyFill="1" applyBorder="1"/>
    <xf numFmtId="0" fontId="9" fillId="3" borderId="1" xfId="0" applyFont="1" applyFill="1" applyBorder="1"/>
    <xf numFmtId="164" fontId="9" fillId="3" borderId="1" xfId="0" applyNumberFormat="1" applyFont="1" applyFill="1" applyBorder="1"/>
    <xf numFmtId="164" fontId="8" fillId="0" borderId="1" xfId="1" applyNumberFormat="1" applyFont="1" applyBorder="1"/>
    <xf numFmtId="0" fontId="8" fillId="0" borderId="1" xfId="0" applyFont="1" applyBorder="1"/>
    <xf numFmtId="2" fontId="3" fillId="0" borderId="1" xfId="1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164" fontId="10" fillId="0" borderId="1" xfId="1" applyNumberFormat="1" applyFont="1" applyBorder="1"/>
    <xf numFmtId="0" fontId="10" fillId="0" borderId="1" xfId="0" applyFont="1" applyBorder="1"/>
    <xf numFmtId="0" fontId="11" fillId="0" borderId="1" xfId="0" applyFont="1" applyBorder="1"/>
    <xf numFmtId="164" fontId="0" fillId="0" borderId="1" xfId="1" applyNumberFormat="1" applyFont="1" applyBorder="1"/>
    <xf numFmtId="164" fontId="11" fillId="0" borderId="1" xfId="1" applyNumberFormat="1" applyFont="1" applyBorder="1"/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workbookViewId="0">
      <selection activeCell="O5" sqref="O5"/>
    </sheetView>
  </sheetViews>
  <sheetFormatPr defaultRowHeight="12.75" x14ac:dyDescent="0.2"/>
  <cols>
    <col min="2" max="2" width="20.7109375" customWidth="1"/>
    <col min="3" max="3" width="21.7109375" customWidth="1"/>
    <col min="4" max="4" width="15.28515625" bestFit="1" customWidth="1"/>
    <col min="5" max="5" width="8.28515625" customWidth="1"/>
    <col min="6" max="6" width="15.5703125" customWidth="1"/>
    <col min="7" max="7" width="14.7109375" customWidth="1"/>
    <col min="8" max="8" width="18" customWidth="1"/>
    <col min="9" max="9" width="20.140625" customWidth="1"/>
  </cols>
  <sheetData>
    <row r="1" spans="1:14" ht="15" customHeight="1" x14ac:dyDescent="0.25">
      <c r="A1" s="45" t="s">
        <v>66</v>
      </c>
      <c r="B1" s="45"/>
      <c r="C1" s="45"/>
      <c r="D1" s="45"/>
      <c r="E1" s="45"/>
      <c r="F1" s="45"/>
      <c r="G1" s="45"/>
      <c r="H1" s="45"/>
      <c r="I1" s="45"/>
    </row>
    <row r="2" spans="1:14" ht="15" x14ac:dyDescent="0.25">
      <c r="A2" s="46" t="s">
        <v>63</v>
      </c>
      <c r="B2" s="46"/>
      <c r="C2" s="46"/>
      <c r="D2" s="46"/>
      <c r="E2" s="46"/>
      <c r="F2" s="46"/>
      <c r="G2" s="46"/>
      <c r="H2" s="46"/>
      <c r="I2" s="46"/>
    </row>
    <row r="3" spans="1:14" ht="15" x14ac:dyDescent="0.25">
      <c r="A3" s="47" t="s">
        <v>65</v>
      </c>
      <c r="B3" s="47"/>
      <c r="C3" s="47"/>
      <c r="D3" s="47"/>
      <c r="E3" s="47"/>
      <c r="F3" s="47"/>
      <c r="G3" s="47"/>
      <c r="H3" s="47"/>
      <c r="I3" s="47"/>
    </row>
    <row r="4" spans="1:14" ht="15" x14ac:dyDescent="0.25">
      <c r="A4" s="48" t="s">
        <v>56</v>
      </c>
      <c r="B4" s="48"/>
      <c r="C4" s="48"/>
      <c r="D4" s="48"/>
      <c r="E4" s="48"/>
      <c r="F4" s="48"/>
      <c r="G4" s="48"/>
      <c r="H4" s="48"/>
      <c r="I4" s="48"/>
    </row>
    <row r="5" spans="1:14" ht="60" x14ac:dyDescent="0.25">
      <c r="A5" s="5" t="s">
        <v>0</v>
      </c>
      <c r="B5" s="6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6" t="s">
        <v>6</v>
      </c>
      <c r="H5" s="5" t="s">
        <v>7</v>
      </c>
      <c r="I5" s="42" t="s">
        <v>60</v>
      </c>
    </row>
    <row r="6" spans="1:14" ht="36" customHeight="1" x14ac:dyDescent="0.2">
      <c r="A6" s="7" t="s">
        <v>8</v>
      </c>
      <c r="B6" s="8" t="s">
        <v>9</v>
      </c>
      <c r="C6" s="7" t="s">
        <v>10</v>
      </c>
      <c r="D6" s="21"/>
      <c r="E6" s="21"/>
      <c r="F6" s="21">
        <v>0</v>
      </c>
      <c r="G6" s="21">
        <v>0</v>
      </c>
      <c r="H6" s="23">
        <f>SUM(F6-G6)</f>
        <v>0</v>
      </c>
      <c r="I6" s="43"/>
    </row>
    <row r="7" spans="1:14" ht="68.25" customHeight="1" x14ac:dyDescent="0.2">
      <c r="A7" s="1" t="s">
        <v>11</v>
      </c>
      <c r="B7" s="2" t="s">
        <v>12</v>
      </c>
      <c r="C7" s="1" t="s">
        <v>13</v>
      </c>
      <c r="D7" s="4">
        <v>22300</v>
      </c>
      <c r="E7" s="4"/>
      <c r="F7" s="4">
        <v>3585840</v>
      </c>
      <c r="G7" s="4">
        <v>3585840</v>
      </c>
      <c r="H7" s="23">
        <f t="shared" ref="H7:H14" si="0">SUM(F7-G7)</f>
        <v>0</v>
      </c>
      <c r="I7" s="43"/>
      <c r="N7" t="s">
        <v>64</v>
      </c>
    </row>
    <row r="8" spans="1:14" ht="62.25" customHeight="1" x14ac:dyDescent="0.2">
      <c r="A8" s="1" t="s">
        <v>14</v>
      </c>
      <c r="B8" s="2" t="s">
        <v>15</v>
      </c>
      <c r="C8" s="1" t="s">
        <v>16</v>
      </c>
      <c r="D8" s="4"/>
      <c r="E8" s="4"/>
      <c r="F8" s="4">
        <v>3104000</v>
      </c>
      <c r="G8" s="4">
        <v>3104000</v>
      </c>
      <c r="H8" s="23">
        <f t="shared" si="0"/>
        <v>0</v>
      </c>
      <c r="I8" s="43"/>
    </row>
    <row r="9" spans="1:14" ht="63.75" customHeight="1" x14ac:dyDescent="0.2">
      <c r="A9" s="1" t="s">
        <v>17</v>
      </c>
      <c r="B9" s="9" t="s">
        <v>18</v>
      </c>
      <c r="C9" s="1" t="s">
        <v>19</v>
      </c>
      <c r="D9" s="4"/>
      <c r="E9" s="4"/>
      <c r="F9" s="4">
        <v>100000</v>
      </c>
      <c r="G9" s="4">
        <v>100000</v>
      </c>
      <c r="H9" s="23">
        <v>0</v>
      </c>
      <c r="I9" s="43"/>
    </row>
    <row r="10" spans="1:14" ht="51" x14ac:dyDescent="0.2">
      <c r="A10" s="1" t="s">
        <v>20</v>
      </c>
      <c r="B10" s="2" t="s">
        <v>21</v>
      </c>
      <c r="C10" s="1" t="s">
        <v>16</v>
      </c>
      <c r="D10" s="4"/>
      <c r="E10" s="4"/>
      <c r="F10" s="4">
        <v>1380160</v>
      </c>
      <c r="G10" s="4">
        <v>1380160</v>
      </c>
      <c r="H10" s="23">
        <f t="shared" si="0"/>
        <v>0</v>
      </c>
      <c r="I10" s="43"/>
    </row>
    <row r="11" spans="1:14" ht="60" x14ac:dyDescent="0.25">
      <c r="A11" s="10" t="s">
        <v>22</v>
      </c>
      <c r="B11" s="11" t="s">
        <v>50</v>
      </c>
      <c r="C11" s="10"/>
      <c r="D11" s="24"/>
      <c r="E11" s="24"/>
      <c r="F11" s="24">
        <f>SUM(F6:F10)</f>
        <v>8170000</v>
      </c>
      <c r="G11" s="25">
        <f>SUM(G6:G10)</f>
        <v>8170000</v>
      </c>
      <c r="H11" s="25">
        <f>SUM(H6:H10)</f>
        <v>0</v>
      </c>
      <c r="I11" s="44"/>
    </row>
    <row r="12" spans="1:14" ht="26.25" x14ac:dyDescent="0.25">
      <c r="A12" s="10" t="s">
        <v>24</v>
      </c>
      <c r="B12" s="12" t="s">
        <v>25</v>
      </c>
      <c r="C12" s="13" t="s">
        <v>23</v>
      </c>
      <c r="D12" s="21">
        <v>2700</v>
      </c>
      <c r="E12" s="21"/>
      <c r="F12" s="21">
        <v>3500000</v>
      </c>
      <c r="G12" s="26">
        <v>3500000</v>
      </c>
      <c r="H12" s="23">
        <f t="shared" si="0"/>
        <v>0</v>
      </c>
      <c r="I12" s="43"/>
    </row>
    <row r="13" spans="1:14" ht="39" x14ac:dyDescent="0.25">
      <c r="A13" s="10" t="s">
        <v>26</v>
      </c>
      <c r="B13" s="8" t="s">
        <v>27</v>
      </c>
      <c r="C13" s="7" t="s">
        <v>28</v>
      </c>
      <c r="D13" s="21"/>
      <c r="E13" s="21"/>
      <c r="F13" s="21">
        <v>15300</v>
      </c>
      <c r="G13" s="26">
        <v>15300</v>
      </c>
      <c r="H13" s="23">
        <f t="shared" si="0"/>
        <v>0</v>
      </c>
      <c r="I13" s="43"/>
    </row>
    <row r="14" spans="1:14" ht="38.25" x14ac:dyDescent="0.2">
      <c r="A14" s="1"/>
      <c r="B14" s="2" t="s">
        <v>29</v>
      </c>
      <c r="C14" s="14" t="s">
        <v>57</v>
      </c>
      <c r="D14" s="27">
        <v>1</v>
      </c>
      <c r="E14" s="27"/>
      <c r="F14" s="27">
        <v>15502100</v>
      </c>
      <c r="G14" s="4">
        <v>11798323</v>
      </c>
      <c r="H14" s="21">
        <f t="shared" si="0"/>
        <v>3703777</v>
      </c>
      <c r="I14" s="43">
        <v>3703777</v>
      </c>
    </row>
    <row r="15" spans="1:14" x14ac:dyDescent="0.2">
      <c r="A15" s="1"/>
      <c r="B15" s="2" t="s">
        <v>6</v>
      </c>
      <c r="C15" s="14"/>
      <c r="D15" s="27"/>
      <c r="E15" s="27"/>
      <c r="F15" s="27">
        <f>SUM(F11:F14)</f>
        <v>27187400</v>
      </c>
      <c r="G15" s="22">
        <f>SUM(G11:G14)</f>
        <v>23483623</v>
      </c>
      <c r="H15" s="22">
        <f>SUM(H7:H14)</f>
        <v>3703777</v>
      </c>
      <c r="I15" s="22">
        <f>SUM(I7:I14)</f>
        <v>3703777</v>
      </c>
    </row>
    <row r="16" spans="1:14" ht="51" x14ac:dyDescent="0.2">
      <c r="A16" s="15" t="s">
        <v>30</v>
      </c>
      <c r="B16" s="16" t="s">
        <v>31</v>
      </c>
      <c r="C16" s="15"/>
      <c r="D16" s="28"/>
      <c r="E16" s="28"/>
      <c r="F16" s="28"/>
      <c r="G16" s="29"/>
      <c r="H16" s="28">
        <f>SUM(H11+H14)</f>
        <v>3703777</v>
      </c>
      <c r="I16" s="28">
        <f>SUM(I11+I14)</f>
        <v>3703777</v>
      </c>
    </row>
    <row r="17" spans="1:9" ht="53.25" customHeight="1" x14ac:dyDescent="0.2">
      <c r="A17" s="1" t="s">
        <v>32</v>
      </c>
      <c r="B17" s="2" t="s">
        <v>33</v>
      </c>
      <c r="C17" s="2" t="s">
        <v>34</v>
      </c>
      <c r="D17" s="30"/>
      <c r="E17" s="30"/>
      <c r="F17" s="30"/>
      <c r="G17" s="3"/>
      <c r="H17" s="4">
        <v>0</v>
      </c>
      <c r="I17" s="43"/>
    </row>
    <row r="18" spans="1:9" ht="27" customHeight="1" x14ac:dyDescent="0.2">
      <c r="A18" s="1" t="s">
        <v>51</v>
      </c>
      <c r="B18" s="2" t="s">
        <v>35</v>
      </c>
      <c r="C18" s="1" t="s">
        <v>23</v>
      </c>
      <c r="D18" s="4">
        <v>55360</v>
      </c>
      <c r="E18" s="4">
        <v>12</v>
      </c>
      <c r="F18" s="4"/>
      <c r="G18" s="3"/>
      <c r="H18" s="4">
        <f>SUM(D18*E18)</f>
        <v>664320</v>
      </c>
      <c r="I18" s="43">
        <v>664320</v>
      </c>
    </row>
    <row r="19" spans="1:9" ht="25.5" x14ac:dyDescent="0.2">
      <c r="A19" s="1" t="s">
        <v>52</v>
      </c>
      <c r="B19" s="2" t="s">
        <v>53</v>
      </c>
      <c r="C19" s="1" t="s">
        <v>23</v>
      </c>
      <c r="D19" s="4">
        <v>25000</v>
      </c>
      <c r="E19" s="4">
        <v>1</v>
      </c>
      <c r="F19" s="4"/>
      <c r="G19" s="3"/>
      <c r="H19" s="4">
        <f t="shared" ref="H19:H20" si="1">SUM(D19*E19)</f>
        <v>25000</v>
      </c>
      <c r="I19" s="43">
        <v>25000</v>
      </c>
    </row>
    <row r="20" spans="1:9" ht="25.5" x14ac:dyDescent="0.2">
      <c r="A20" s="1" t="s">
        <v>54</v>
      </c>
      <c r="B20" s="2" t="s">
        <v>55</v>
      </c>
      <c r="C20" s="1" t="s">
        <v>23</v>
      </c>
      <c r="D20" s="4">
        <v>330000</v>
      </c>
      <c r="E20" s="4">
        <v>1</v>
      </c>
      <c r="F20" s="4"/>
      <c r="G20" s="3"/>
      <c r="H20" s="4">
        <f t="shared" si="1"/>
        <v>330000</v>
      </c>
      <c r="I20" s="43">
        <v>330000</v>
      </c>
    </row>
    <row r="21" spans="1:9" ht="81.75" customHeight="1" x14ac:dyDescent="0.2">
      <c r="A21" s="1" t="s">
        <v>36</v>
      </c>
      <c r="B21" s="2" t="s">
        <v>37</v>
      </c>
      <c r="C21" s="1" t="s">
        <v>23</v>
      </c>
      <c r="D21" s="4">
        <v>1900000</v>
      </c>
      <c r="E21" s="37">
        <v>0.76</v>
      </c>
      <c r="F21" s="4"/>
      <c r="G21" s="3"/>
      <c r="H21" s="4">
        <v>1444000</v>
      </c>
      <c r="I21" s="43">
        <v>1444000</v>
      </c>
    </row>
    <row r="22" spans="1:9" ht="45" customHeight="1" x14ac:dyDescent="0.2">
      <c r="A22" s="1" t="s">
        <v>38</v>
      </c>
      <c r="B22" s="2" t="s">
        <v>39</v>
      </c>
      <c r="C22" s="1" t="s">
        <v>40</v>
      </c>
      <c r="D22" s="4"/>
      <c r="E22" s="4"/>
      <c r="F22" s="4"/>
      <c r="G22" s="3"/>
      <c r="H22" s="4">
        <v>723447</v>
      </c>
      <c r="I22" s="43">
        <v>723447</v>
      </c>
    </row>
    <row r="23" spans="1:9" ht="63.75" customHeight="1" x14ac:dyDescent="0.2">
      <c r="A23" s="1" t="s">
        <v>41</v>
      </c>
      <c r="B23" s="2" t="s">
        <v>42</v>
      </c>
      <c r="C23" s="1" t="s">
        <v>40</v>
      </c>
      <c r="D23" s="4">
        <v>285</v>
      </c>
      <c r="E23" s="4">
        <v>128</v>
      </c>
      <c r="F23" s="4"/>
      <c r="G23" s="3"/>
      <c r="H23" s="4">
        <v>36480</v>
      </c>
      <c r="I23" s="43">
        <v>36480</v>
      </c>
    </row>
    <row r="24" spans="1:9" ht="63.75" customHeight="1" x14ac:dyDescent="0.2">
      <c r="A24" s="15" t="s">
        <v>43</v>
      </c>
      <c r="B24" s="16" t="s">
        <v>44</v>
      </c>
      <c r="C24" s="15"/>
      <c r="D24" s="28"/>
      <c r="E24" s="28"/>
      <c r="F24" s="28"/>
      <c r="G24" s="31"/>
      <c r="H24" s="28">
        <f>SUM(H17:H23)</f>
        <v>3223247</v>
      </c>
      <c r="I24" s="28">
        <f>SUM(I17:I23)</f>
        <v>3223247</v>
      </c>
    </row>
    <row r="25" spans="1:9" ht="15" x14ac:dyDescent="0.25">
      <c r="A25" s="17"/>
      <c r="B25" s="18" t="s">
        <v>45</v>
      </c>
      <c r="C25" s="17"/>
      <c r="D25" s="32"/>
      <c r="E25" s="32"/>
      <c r="F25" s="32"/>
      <c r="G25" s="33"/>
      <c r="H25" s="34">
        <f>SUM(H16+H24)</f>
        <v>6927024</v>
      </c>
      <c r="I25" s="34">
        <f>SUM(I16+I24)</f>
        <v>6927024</v>
      </c>
    </row>
    <row r="26" spans="1:9" ht="68.25" customHeight="1" x14ac:dyDescent="0.2">
      <c r="A26" s="1" t="s">
        <v>46</v>
      </c>
      <c r="B26" s="2" t="s">
        <v>47</v>
      </c>
      <c r="C26" s="1" t="s">
        <v>40</v>
      </c>
      <c r="D26" s="4">
        <v>1210</v>
      </c>
      <c r="E26" s="4"/>
      <c r="F26" s="4"/>
      <c r="G26" s="3"/>
      <c r="H26" s="4">
        <v>1800000</v>
      </c>
      <c r="I26" s="43">
        <v>1800000</v>
      </c>
    </row>
    <row r="27" spans="1:9" ht="47.25" customHeight="1" x14ac:dyDescent="0.25">
      <c r="A27" s="19"/>
      <c r="B27" s="20" t="s">
        <v>48</v>
      </c>
      <c r="C27" s="19"/>
      <c r="D27" s="35"/>
      <c r="E27" s="35"/>
      <c r="F27" s="35"/>
      <c r="G27" s="36"/>
      <c r="H27" s="35">
        <f>SUM(H26:H26)</f>
        <v>1800000</v>
      </c>
      <c r="I27" s="35">
        <f>SUM(I26:I26)</f>
        <v>1800000</v>
      </c>
    </row>
    <row r="28" spans="1:9" ht="47.25" customHeight="1" x14ac:dyDescent="0.25">
      <c r="A28" s="38"/>
      <c r="B28" s="39" t="s">
        <v>59</v>
      </c>
      <c r="C28" s="38" t="s">
        <v>23</v>
      </c>
      <c r="D28" s="40">
        <v>2</v>
      </c>
      <c r="E28" s="40"/>
      <c r="F28" s="40"/>
      <c r="G28" s="41"/>
      <c r="H28" s="40"/>
      <c r="I28" s="43">
        <v>2914333</v>
      </c>
    </row>
    <row r="29" spans="1:9" ht="47.25" customHeight="1" x14ac:dyDescent="0.25">
      <c r="A29" s="38"/>
      <c r="B29" s="39" t="s">
        <v>61</v>
      </c>
      <c r="C29" s="38"/>
      <c r="D29" s="40"/>
      <c r="E29" s="40"/>
      <c r="F29" s="40"/>
      <c r="G29" s="41"/>
      <c r="H29" s="40"/>
      <c r="I29" s="43">
        <v>815518</v>
      </c>
    </row>
    <row r="30" spans="1:9" ht="47.25" customHeight="1" x14ac:dyDescent="0.25">
      <c r="A30" s="38" t="s">
        <v>58</v>
      </c>
      <c r="B30" s="20" t="s">
        <v>62</v>
      </c>
      <c r="C30" s="19"/>
      <c r="D30" s="35"/>
      <c r="E30" s="35"/>
      <c r="F30" s="35"/>
      <c r="G30" s="36"/>
      <c r="H30" s="35">
        <f>SUM(H28:H29)</f>
        <v>0</v>
      </c>
      <c r="I30" s="35">
        <f>SUM(I28:I29)</f>
        <v>3729851</v>
      </c>
    </row>
    <row r="31" spans="1:9" ht="66" customHeight="1" x14ac:dyDescent="0.25">
      <c r="A31" s="17"/>
      <c r="B31" s="18" t="s">
        <v>49</v>
      </c>
      <c r="C31" s="17"/>
      <c r="D31" s="32"/>
      <c r="E31" s="32"/>
      <c r="F31" s="32"/>
      <c r="G31" s="33"/>
      <c r="H31" s="34">
        <f>SUM(H25+H27+H30)</f>
        <v>8727024</v>
      </c>
      <c r="I31" s="34">
        <f>SUM(I25+I27+I30)</f>
        <v>12456875</v>
      </c>
    </row>
  </sheetData>
  <mergeCells count="4">
    <mergeCell ref="A1:I1"/>
    <mergeCell ref="A2:I2"/>
    <mergeCell ref="A3:I3"/>
    <mergeCell ref="A4:I4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... m. költségvetési támogatás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Tulajdonos</dc:creator>
  <cp:lastModifiedBy>Windows-felhasználó</cp:lastModifiedBy>
  <cp:lastPrinted>2019-12-19T10:33:54Z</cp:lastPrinted>
  <dcterms:created xsi:type="dcterms:W3CDTF">2014-01-16T12:13:13Z</dcterms:created>
  <dcterms:modified xsi:type="dcterms:W3CDTF">2019-12-19T10:33:59Z</dcterms:modified>
</cp:coreProperties>
</file>