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Nagyrákos\2020 07 14\2019. évi ktgvetési beszámoló\"/>
    </mc:Choice>
  </mc:AlternateContent>
  <xr:revisionPtr revIDLastSave="0" documentId="8_{83E12D81-777B-47B0-9A75-862385A9EE01}" xr6:coauthVersionLast="44" xr6:coauthVersionMax="44" xr10:uidLastSave="{00000000-0000-0000-0000-000000000000}"/>
  <bookViews>
    <workbookView xWindow="-120" yWindow="-120" windowWidth="29040" windowHeight="15840" xr2:uid="{465BE3D1-0922-4A48-85A4-3644F5303FE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I42" i="1"/>
  <c r="H41" i="1"/>
  <c r="I41" i="1" s="1"/>
  <c r="G41" i="1"/>
  <c r="F41" i="1"/>
  <c r="F47" i="1" s="1"/>
  <c r="I38" i="1"/>
  <c r="I37" i="1"/>
  <c r="H36" i="1"/>
  <c r="I36" i="1" s="1"/>
  <c r="G36" i="1"/>
  <c r="F36" i="1"/>
  <c r="I35" i="1"/>
  <c r="I34" i="1"/>
  <c r="I33" i="1"/>
  <c r="I32" i="1"/>
  <c r="H29" i="1"/>
  <c r="H47" i="1" s="1"/>
  <c r="I47" i="1" s="1"/>
  <c r="G29" i="1"/>
  <c r="G47" i="1" s="1"/>
  <c r="F29" i="1"/>
  <c r="I23" i="1"/>
  <c r="H15" i="1"/>
  <c r="H27" i="1" s="1"/>
  <c r="G15" i="1"/>
  <c r="F15" i="1"/>
  <c r="H10" i="1"/>
  <c r="G10" i="1"/>
  <c r="G27" i="1" s="1"/>
  <c r="F10" i="1"/>
  <c r="F27" i="1" s="1"/>
  <c r="I9" i="1"/>
  <c r="I27" i="1" l="1"/>
  <c r="I29" i="1"/>
</calcChain>
</file>

<file path=xl/sharedStrings.xml><?xml version="1.0" encoding="utf-8"?>
<sst xmlns="http://schemas.openxmlformats.org/spreadsheetml/2006/main" count="77" uniqueCount="66">
  <si>
    <t>3/2020. (VII.16.) önkormányzati rendelet 3. számú melléklete</t>
  </si>
  <si>
    <t>Nagyrákos Község Önkormányzatának felhalmozási bevételi és kiadási</t>
  </si>
  <si>
    <t>előirányzatai és évi teljesítési adatai 2019. évben</t>
  </si>
  <si>
    <t>adatok Ft-ban</t>
  </si>
  <si>
    <t>Sor-sz.</t>
  </si>
  <si>
    <t>Megnevezés</t>
  </si>
  <si>
    <t xml:space="preserve">2019. évi eredeti előirányzat </t>
  </si>
  <si>
    <t xml:space="preserve">2019. évi módosított előirányzat </t>
  </si>
  <si>
    <t>209. évi teljesítés adatai</t>
  </si>
  <si>
    <t>Teljesítés           %-a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</si>
  <si>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</si>
  <si>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</si>
  <si>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</si>
  <si>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</si>
  <si>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</si>
  <si>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</si>
  <si>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</si>
  <si>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</si>
  <si>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</si>
  <si>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</si>
  <si>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</si>
  <si>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</si>
  <si>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</si>
  <si>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</si>
  <si>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</si>
  <si>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</si>
  <si>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</si>
  <si>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</si>
  <si>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</si>
  <si>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-</t>
  </si>
  <si>
    <t>5.</t>
  </si>
  <si>
    <t>Felhalmozási c. pénzeszköz átvét ÁHT-n belülről</t>
  </si>
  <si>
    <t>6.</t>
  </si>
  <si>
    <t>Felhalmozási c. pénzeszköz átvét ÁHT-n kívülről</t>
  </si>
  <si>
    <t>7.</t>
  </si>
  <si>
    <t>Felhalmozási célú központi támogatás bevétele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</si>
  <si>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</si>
  <si>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</si>
  <si>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</si>
  <si>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</si>
  <si>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</si>
  <si>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</si>
  <si>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Játszótéri beruházás  - Községgazdálkodás</t>
  </si>
  <si>
    <t>Kisértékű tárgyi eszköz beszerzése - Tájékoztató táblák</t>
  </si>
  <si>
    <t>Kisértékű tárgyi eszközbeszerzés - Közművelődés</t>
  </si>
  <si>
    <t>Tárgyi eszközbeszerzés - Közművelődés</t>
  </si>
  <si>
    <t>Kisértékű tárgyi eszközbeszerzés - Községgazdálkodás</t>
  </si>
  <si>
    <t>Szennyvíz beruházás</t>
  </si>
  <si>
    <t>10.</t>
  </si>
  <si>
    <t>Felújítási kiadások</t>
  </si>
  <si>
    <t>Sportöltöző felújítása</t>
  </si>
  <si>
    <t>Helyi utak felújítása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</si>
  <si>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</si>
  <si>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</si>
  <si>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</si>
  <si>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</si>
  <si>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</si>
  <si>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</si>
  <si>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</si>
  <si>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ÁHT-n belülre</t>
  </si>
  <si>
    <t>Egyéb pénzforgalom nélküli kiadások</t>
  </si>
  <si>
    <t>14.</t>
  </si>
  <si>
    <t>Általános tartalék</t>
  </si>
  <si>
    <t>15.</t>
  </si>
  <si>
    <t>Céltartalék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</si>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</sst>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double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49" fontId="7" fillId="0" borderId="4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9" fontId="2" fillId="0" borderId="1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0" fontId="7" fillId="0" borderId="18" xfId="0" applyFont="1" applyBorder="1" applyAlignment="1">
      <alignment horizontal="left"/>
    </xf>
    <xf numFmtId="49" fontId="2" fillId="0" borderId="17" xfId="0" applyNumberFormat="1" applyFont="1" applyBorder="1" applyAlignment="1">
      <alignment horizontal="center"/>
    </xf>
    <xf numFmtId="0" fontId="9" fillId="0" borderId="19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20" xfId="0" applyFont="1" applyBorder="1" applyAlignment="1">
      <alignment horizontal="left" wrapText="1"/>
    </xf>
    <xf numFmtId="3" fontId="10" fillId="0" borderId="9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/>
    </xf>
    <xf numFmtId="0" fontId="9" fillId="0" borderId="21" xfId="0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3" fontId="7" fillId="0" borderId="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 wrapText="1"/>
    </xf>
    <xf numFmtId="0" fontId="2" fillId="0" borderId="18" xfId="0" applyFont="1" applyBorder="1" applyAlignment="1">
      <alignment horizontal="left"/>
    </xf>
    <xf numFmtId="49" fontId="2" fillId="0" borderId="27" xfId="0" applyNumberFormat="1" applyFont="1" applyBorder="1" applyAlignment="1">
      <alignment horizontal="center"/>
    </xf>
    <xf numFmtId="0" fontId="2" fillId="0" borderId="28" xfId="0" applyFont="1" applyBorder="1" applyAlignment="1">
      <alignment horizontal="left"/>
    </xf>
    <xf numFmtId="3" fontId="3" fillId="0" borderId="16" xfId="0" applyNumberFormat="1" applyFont="1" applyBorder="1" applyAlignment="1">
      <alignment horizontal="right"/>
    </xf>
    <xf numFmtId="0" fontId="9" fillId="0" borderId="18" xfId="0" applyFont="1" applyBorder="1" applyAlignment="1">
      <alignment horizontal="left"/>
    </xf>
    <xf numFmtId="3" fontId="10" fillId="0" borderId="18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 wrapText="1"/>
    </xf>
    <xf numFmtId="0" fontId="11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/>
    </xf>
    <xf numFmtId="49" fontId="2" fillId="0" borderId="29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3" fontId="3" fillId="0" borderId="30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375B-59E6-46DC-B4C3-199C1EBEFD32}">
  <dimension ref="A1:I48"/>
  <sheetViews>
    <sheetView tabSelected="1" workbookViewId="0">
      <selection sqref="A1:I1048576"/>
    </sheetView>
  </sheetViews>
  <sheetFormatPr defaultRowHeight="15.75" x14ac:dyDescent="0.25"/>
  <cols>
    <col min="1" max="1" width="4.85546875" style="3" customWidth="1"/>
    <col min="2" max="3" width="4.140625" style="3" customWidth="1"/>
    <col min="4" max="4" width="18.7109375" style="3" customWidth="1"/>
    <col min="5" max="5" width="21.5703125" style="3" customWidth="1"/>
    <col min="6" max="6" width="11.5703125" style="3" customWidth="1"/>
    <col min="7" max="7" width="14.140625" style="3" customWidth="1"/>
    <col min="8" max="8" width="12.85546875" style="3" customWidth="1"/>
    <col min="9" max="9" width="8.7109375" style="3" customWidth="1"/>
  </cols>
  <sheetData>
    <row r="1" spans="1:9" ht="15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3" spans="1:9" ht="18.75" x14ac:dyDescent="0.3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18.75" x14ac:dyDescent="0.3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6.5" thickBot="1" x14ac:dyDescent="0.3">
      <c r="I5" s="5" t="s">
        <v>3</v>
      </c>
    </row>
    <row r="6" spans="1:9" thickTop="1" x14ac:dyDescent="0.25">
      <c r="A6" s="6" t="s">
        <v>4</v>
      </c>
      <c r="B6" s="7" t="s">
        <v>5</v>
      </c>
      <c r="C6" s="7"/>
      <c r="D6" s="7"/>
      <c r="E6" s="7"/>
      <c r="F6" s="8" t="s">
        <v>6</v>
      </c>
      <c r="G6" s="8" t="s">
        <v>7</v>
      </c>
      <c r="H6" s="8" t="s">
        <v>8</v>
      </c>
      <c r="I6" s="9" t="s">
        <v>9</v>
      </c>
    </row>
    <row r="7" spans="1:9" ht="15" x14ac:dyDescent="0.25">
      <c r="A7" s="10"/>
      <c r="B7" s="11"/>
      <c r="C7" s="11"/>
      <c r="D7" s="11"/>
      <c r="E7" s="11"/>
      <c r="F7" s="12"/>
      <c r="G7" s="12"/>
      <c r="H7" s="12"/>
      <c r="I7" s="13"/>
    </row>
    <row r="8" spans="1:9" ht="19.5" x14ac:dyDescent="0.25">
      <c r="A8" s="14"/>
      <c r="B8" s="15" t="s">
        <v>10</v>
      </c>
      <c r="C8" s="16"/>
      <c r="D8" s="16"/>
      <c r="E8" s="17"/>
      <c r="F8" s="18"/>
      <c r="G8" s="18"/>
      <c r="H8" s="18"/>
      <c r="I8" s="19"/>
    </row>
    <row r="9" spans="1:9" ht="18.75" x14ac:dyDescent="0.3">
      <c r="A9" s="20" t="s">
        <v>11</v>
      </c>
      <c r="B9" s="21" t="s">
        <v>12</v>
      </c>
      <c r="C9" s="21"/>
      <c r="D9" s="21"/>
      <c r="E9" s="21"/>
      <c r="F9" s="22">
        <v>217402</v>
      </c>
      <c r="G9" s="22">
        <v>233667</v>
      </c>
      <c r="H9" s="22">
        <v>233667</v>
      </c>
      <c r="I9" s="23">
        <f>SUM(H9/G9*100)</f>
        <v>100</v>
      </c>
    </row>
    <row r="10" spans="1:9" ht="18.75" x14ac:dyDescent="0.3">
      <c r="A10" s="20" t="s">
        <v>13</v>
      </c>
      <c r="B10" s="21" t="s">
        <v>14</v>
      </c>
      <c r="C10" s="21"/>
      <c r="D10" s="21"/>
      <c r="E10" s="21"/>
      <c r="F10" s="22">
        <f>SUM(F11:F14)</f>
        <v>0</v>
      </c>
      <c r="G10" s="22">
        <f>SUM(G11:G14)</f>
        <v>0</v>
      </c>
      <c r="H10" s="22">
        <f>SUM(H11:H14)</f>
        <v>0</v>
      </c>
      <c r="I10" s="23">
        <v>0</v>
      </c>
    </row>
    <row r="11" spans="1:9" x14ac:dyDescent="0.25">
      <c r="A11" s="24"/>
      <c r="B11" s="25" t="s">
        <v>15</v>
      </c>
      <c r="C11" s="25"/>
      <c r="D11" s="25"/>
      <c r="E11" s="25"/>
      <c r="F11" s="26"/>
      <c r="G11" s="26"/>
      <c r="H11" s="26"/>
      <c r="I11" s="27"/>
    </row>
    <row r="12" spans="1:9" x14ac:dyDescent="0.25">
      <c r="A12" s="28"/>
      <c r="B12" s="25" t="s">
        <v>16</v>
      </c>
      <c r="C12" s="25"/>
      <c r="D12" s="25"/>
      <c r="E12" s="25"/>
      <c r="F12" s="26"/>
      <c r="G12" s="26"/>
      <c r="H12" s="26"/>
      <c r="I12" s="27"/>
    </row>
    <row r="13" spans="1:9" x14ac:dyDescent="0.25">
      <c r="A13" s="28"/>
      <c r="B13" s="25" t="s">
        <v>17</v>
      </c>
      <c r="C13" s="25"/>
      <c r="D13" s="25"/>
      <c r="E13" s="25"/>
      <c r="F13" s="26"/>
      <c r="G13" s="26"/>
      <c r="H13" s="26"/>
      <c r="I13" s="27"/>
    </row>
    <row r="14" spans="1:9" x14ac:dyDescent="0.25">
      <c r="A14" s="28"/>
      <c r="B14" s="25" t="s">
        <v>18</v>
      </c>
      <c r="C14" s="25"/>
      <c r="D14" s="25"/>
      <c r="E14" s="25"/>
      <c r="F14" s="26"/>
      <c r="G14" s="26"/>
      <c r="H14" s="26"/>
      <c r="I14" s="27"/>
    </row>
    <row r="15" spans="1:9" ht="18.75" x14ac:dyDescent="0.3">
      <c r="A15" s="29" t="s">
        <v>19</v>
      </c>
      <c r="B15" s="21" t="s">
        <v>20</v>
      </c>
      <c r="C15" s="21"/>
      <c r="D15" s="21"/>
      <c r="E15" s="21"/>
      <c r="F15" s="22">
        <f>SUM(F16:F21)</f>
        <v>0</v>
      </c>
      <c r="G15" s="22">
        <f>SUM(G16:G21)</f>
        <v>0</v>
      </c>
      <c r="H15" s="22">
        <f>SUM(H16:H21)</f>
        <v>0</v>
      </c>
      <c r="I15" s="23">
        <v>0</v>
      </c>
    </row>
    <row r="16" spans="1:9" x14ac:dyDescent="0.25">
      <c r="A16" s="28"/>
      <c r="B16" s="25" t="s">
        <v>21</v>
      </c>
      <c r="C16" s="25"/>
      <c r="D16" s="25"/>
      <c r="E16" s="25"/>
      <c r="F16" s="26"/>
      <c r="G16" s="26"/>
      <c r="H16" s="26"/>
      <c r="I16" s="27"/>
    </row>
    <row r="17" spans="1:9" x14ac:dyDescent="0.25">
      <c r="A17" s="28"/>
      <c r="B17" s="25" t="s">
        <v>22</v>
      </c>
      <c r="C17" s="25"/>
      <c r="D17" s="25"/>
      <c r="E17" s="25"/>
      <c r="F17" s="26"/>
      <c r="G17" s="26"/>
      <c r="H17" s="26"/>
      <c r="I17" s="27"/>
    </row>
    <row r="18" spans="1:9" x14ac:dyDescent="0.25">
      <c r="A18" s="28"/>
      <c r="B18" s="25" t="s">
        <v>23</v>
      </c>
      <c r="C18" s="25"/>
      <c r="D18" s="25"/>
      <c r="E18" s="25"/>
      <c r="F18" s="26"/>
      <c r="G18" s="26"/>
      <c r="H18" s="26"/>
      <c r="I18" s="27"/>
    </row>
    <row r="19" spans="1:9" x14ac:dyDescent="0.25">
      <c r="A19" s="28"/>
      <c r="B19" s="25" t="s">
        <v>24</v>
      </c>
      <c r="C19" s="25"/>
      <c r="D19" s="25"/>
      <c r="E19" s="25"/>
      <c r="F19" s="26"/>
      <c r="G19" s="26"/>
      <c r="H19" s="26"/>
      <c r="I19" s="27"/>
    </row>
    <row r="20" spans="1:9" x14ac:dyDescent="0.25">
      <c r="A20" s="28"/>
      <c r="B20" s="25" t="s">
        <v>25</v>
      </c>
      <c r="C20" s="25"/>
      <c r="D20" s="25"/>
      <c r="E20" s="25"/>
      <c r="F20" s="26"/>
      <c r="G20" s="26"/>
      <c r="H20" s="26"/>
      <c r="I20" s="30"/>
    </row>
    <row r="21" spans="1:9" x14ac:dyDescent="0.25">
      <c r="A21" s="28"/>
      <c r="B21" s="25" t="s">
        <v>26</v>
      </c>
      <c r="C21" s="25"/>
      <c r="D21" s="25"/>
      <c r="E21" s="25"/>
      <c r="F21" s="26"/>
      <c r="G21" s="26"/>
      <c r="H21" s="26"/>
      <c r="I21" s="31"/>
    </row>
    <row r="22" spans="1:9" ht="18.75" x14ac:dyDescent="0.3">
      <c r="A22" s="32" t="s">
        <v>27</v>
      </c>
      <c r="B22" s="33" t="s">
        <v>28</v>
      </c>
      <c r="C22" s="33"/>
      <c r="D22" s="33"/>
      <c r="E22" s="33"/>
      <c r="F22" s="22">
        <v>0</v>
      </c>
      <c r="G22" s="22">
        <v>0</v>
      </c>
      <c r="H22" s="22">
        <v>0</v>
      </c>
      <c r="I22" s="34" t="s">
        <v>29</v>
      </c>
    </row>
    <row r="23" spans="1:9" ht="18.75" x14ac:dyDescent="0.3">
      <c r="A23" s="32" t="s">
        <v>30</v>
      </c>
      <c r="B23" s="21" t="s">
        <v>31</v>
      </c>
      <c r="C23" s="21"/>
      <c r="D23" s="21"/>
      <c r="E23" s="21"/>
      <c r="F23" s="22">
        <v>0</v>
      </c>
      <c r="G23" s="22">
        <v>6173270</v>
      </c>
      <c r="H23" s="22">
        <v>6173270</v>
      </c>
      <c r="I23" s="23">
        <f>SUM(H23/G23*100)</f>
        <v>100</v>
      </c>
    </row>
    <row r="24" spans="1:9" ht="18.75" x14ac:dyDescent="0.3">
      <c r="A24" s="32" t="s">
        <v>32</v>
      </c>
      <c r="B24" s="21" t="s">
        <v>33</v>
      </c>
      <c r="C24" s="21"/>
      <c r="D24" s="21"/>
      <c r="E24" s="21"/>
      <c r="F24" s="22">
        <v>0</v>
      </c>
      <c r="G24" s="22">
        <v>0</v>
      </c>
      <c r="H24" s="22">
        <v>0</v>
      </c>
      <c r="I24" s="34" t="s">
        <v>29</v>
      </c>
    </row>
    <row r="25" spans="1:9" ht="18.75" x14ac:dyDescent="0.3">
      <c r="A25" s="32" t="s">
        <v>34</v>
      </c>
      <c r="B25" s="21" t="s">
        <v>35</v>
      </c>
      <c r="C25" s="21"/>
      <c r="D25" s="21"/>
      <c r="E25" s="21"/>
      <c r="F25" s="22">
        <v>0</v>
      </c>
      <c r="G25" s="22">
        <v>0</v>
      </c>
      <c r="H25" s="22">
        <v>0</v>
      </c>
      <c r="I25" s="34" t="s">
        <v>29</v>
      </c>
    </row>
    <row r="26" spans="1:9" ht="18.75" x14ac:dyDescent="0.3">
      <c r="A26" s="32" t="s">
        <v>36</v>
      </c>
      <c r="B26" s="35" t="s">
        <v>37</v>
      </c>
      <c r="C26" s="35"/>
      <c r="D26" s="35"/>
      <c r="E26" s="35"/>
      <c r="F26" s="22">
        <v>0</v>
      </c>
      <c r="G26" s="22">
        <v>0</v>
      </c>
      <c r="H26" s="22">
        <v>0</v>
      </c>
      <c r="I26" s="34" t="s">
        <v>29</v>
      </c>
    </row>
    <row r="27" spans="1:9" ht="20.25" x14ac:dyDescent="0.3">
      <c r="A27" s="32"/>
      <c r="B27" s="36" t="s">
        <v>38</v>
      </c>
      <c r="C27" s="36"/>
      <c r="D27" s="36"/>
      <c r="E27" s="36"/>
      <c r="F27" s="22">
        <f>SUM(F9+F10+F15+F22+F23+F24+F25+F26)</f>
        <v>217402</v>
      </c>
      <c r="G27" s="22">
        <f>SUM(G9+G10+G15+G22+G23+G24+G25+G26)</f>
        <v>6406937</v>
      </c>
      <c r="H27" s="22">
        <f>SUM(H9+H10+H15+H22+H23+H24+H25+H26)</f>
        <v>6406937</v>
      </c>
      <c r="I27" s="23">
        <f>SUM(H27/G27*100)</f>
        <v>100</v>
      </c>
    </row>
    <row r="28" spans="1:9" ht="19.5" x14ac:dyDescent="0.35">
      <c r="A28" s="37"/>
      <c r="B28" s="38" t="s">
        <v>39</v>
      </c>
      <c r="C28" s="39"/>
      <c r="D28" s="39"/>
      <c r="E28" s="40"/>
      <c r="F28" s="26"/>
      <c r="G28" s="26"/>
      <c r="H28" s="26"/>
      <c r="I28" s="31"/>
    </row>
    <row r="29" spans="1:9" ht="18.75" x14ac:dyDescent="0.3">
      <c r="A29" s="41" t="s">
        <v>40</v>
      </c>
      <c r="B29" s="42" t="s">
        <v>41</v>
      </c>
      <c r="C29" s="42"/>
      <c r="D29" s="42"/>
      <c r="E29" s="42"/>
      <c r="F29" s="22">
        <f>SUM(F30:F35)</f>
        <v>2019300</v>
      </c>
      <c r="G29" s="22">
        <f>SUM(G30:G35)</f>
        <v>5084055</v>
      </c>
      <c r="H29" s="22">
        <f>SUM(H30:H35)</f>
        <v>1004812</v>
      </c>
      <c r="I29" s="23">
        <f>SUM(H29/G29*100)</f>
        <v>19.76398760438272</v>
      </c>
    </row>
    <row r="30" spans="1:9" ht="18.75" x14ac:dyDescent="0.3">
      <c r="A30" s="43"/>
      <c r="B30" s="44" t="s">
        <v>42</v>
      </c>
      <c r="C30" s="45"/>
      <c r="D30" s="45"/>
      <c r="E30" s="46"/>
      <c r="F30" s="47">
        <v>1003300</v>
      </c>
      <c r="G30" s="48">
        <v>0</v>
      </c>
      <c r="H30" s="48">
        <v>0</v>
      </c>
      <c r="I30" s="23" t="s">
        <v>29</v>
      </c>
    </row>
    <row r="31" spans="1:9" ht="18.75" x14ac:dyDescent="0.3">
      <c r="A31" s="43"/>
      <c r="B31" s="44" t="s">
        <v>43</v>
      </c>
      <c r="C31" s="45"/>
      <c r="D31" s="45"/>
      <c r="E31" s="46"/>
      <c r="F31" s="47">
        <v>508000</v>
      </c>
      <c r="G31" s="48">
        <v>0</v>
      </c>
      <c r="H31" s="48">
        <v>0</v>
      </c>
      <c r="I31" s="23" t="s">
        <v>29</v>
      </c>
    </row>
    <row r="32" spans="1:9" x14ac:dyDescent="0.25">
      <c r="A32" s="43"/>
      <c r="B32" s="44" t="s">
        <v>44</v>
      </c>
      <c r="C32" s="45"/>
      <c r="D32" s="45"/>
      <c r="E32" s="46"/>
      <c r="F32" s="47">
        <v>254000</v>
      </c>
      <c r="G32" s="48">
        <v>19999</v>
      </c>
      <c r="H32" s="48">
        <v>19999</v>
      </c>
      <c r="I32" s="49">
        <f t="shared" ref="I32:I38" si="0">SUM(H32/G32*100)</f>
        <v>100</v>
      </c>
    </row>
    <row r="33" spans="1:9" x14ac:dyDescent="0.25">
      <c r="A33" s="43"/>
      <c r="B33" s="44" t="s">
        <v>45</v>
      </c>
      <c r="C33" s="45"/>
      <c r="D33" s="45"/>
      <c r="E33" s="46"/>
      <c r="F33" s="47">
        <v>0</v>
      </c>
      <c r="G33" s="48">
        <v>598170</v>
      </c>
      <c r="H33" s="48">
        <v>598170</v>
      </c>
      <c r="I33" s="49">
        <f t="shared" si="0"/>
        <v>100</v>
      </c>
    </row>
    <row r="34" spans="1:9" x14ac:dyDescent="0.25">
      <c r="A34" s="43"/>
      <c r="B34" s="44" t="s">
        <v>46</v>
      </c>
      <c r="C34" s="45"/>
      <c r="D34" s="45"/>
      <c r="E34" s="46"/>
      <c r="F34" s="47">
        <v>254000</v>
      </c>
      <c r="G34" s="48">
        <v>229903</v>
      </c>
      <c r="H34" s="48">
        <v>229900</v>
      </c>
      <c r="I34" s="49">
        <f t="shared" si="0"/>
        <v>99.998695101847304</v>
      </c>
    </row>
    <row r="35" spans="1:9" x14ac:dyDescent="0.25">
      <c r="A35" s="43"/>
      <c r="B35" s="44" t="s">
        <v>47</v>
      </c>
      <c r="C35" s="45"/>
      <c r="D35" s="45"/>
      <c r="E35" s="46"/>
      <c r="F35" s="47">
        <v>0</v>
      </c>
      <c r="G35" s="48">
        <v>4235983</v>
      </c>
      <c r="H35" s="48">
        <v>156743</v>
      </c>
      <c r="I35" s="49">
        <f t="shared" si="0"/>
        <v>3.7002745289582131</v>
      </c>
    </row>
    <row r="36" spans="1:9" ht="18.75" x14ac:dyDescent="0.3">
      <c r="A36" s="41" t="s">
        <v>48</v>
      </c>
      <c r="B36" s="42" t="s">
        <v>49</v>
      </c>
      <c r="C36" s="42"/>
      <c r="D36" s="42"/>
      <c r="E36" s="42"/>
      <c r="F36" s="50">
        <f>SUM(F37:F38)</f>
        <v>0</v>
      </c>
      <c r="G36" s="50">
        <f>SUM(G37:G38)</f>
        <v>4370227</v>
      </c>
      <c r="H36" s="50">
        <f>SUM(H37:H38)</f>
        <v>4370227</v>
      </c>
      <c r="I36" s="23">
        <f t="shared" si="0"/>
        <v>100</v>
      </c>
    </row>
    <row r="37" spans="1:9" x14ac:dyDescent="0.25">
      <c r="A37" s="43"/>
      <c r="B37" s="44" t="s">
        <v>50</v>
      </c>
      <c r="C37" s="45"/>
      <c r="D37" s="45"/>
      <c r="E37" s="46"/>
      <c r="F37" s="47">
        <v>0</v>
      </c>
      <c r="G37" s="48">
        <v>1344736</v>
      </c>
      <c r="H37" s="48">
        <v>1344736</v>
      </c>
      <c r="I37" s="49">
        <f t="shared" si="0"/>
        <v>100</v>
      </c>
    </row>
    <row r="38" spans="1:9" x14ac:dyDescent="0.25">
      <c r="A38" s="43"/>
      <c r="B38" s="51" t="s">
        <v>51</v>
      </c>
      <c r="C38" s="52"/>
      <c r="D38" s="52"/>
      <c r="E38" s="53"/>
      <c r="F38" s="47">
        <v>0</v>
      </c>
      <c r="G38" s="48">
        <v>3025491</v>
      </c>
      <c r="H38" s="48">
        <v>3025491</v>
      </c>
      <c r="I38" s="49">
        <f t="shared" si="0"/>
        <v>100</v>
      </c>
    </row>
    <row r="39" spans="1:9" ht="18.75" x14ac:dyDescent="0.3">
      <c r="A39" s="43" t="s">
        <v>52</v>
      </c>
      <c r="B39" s="54" t="s">
        <v>53</v>
      </c>
      <c r="C39" s="55"/>
      <c r="D39" s="55"/>
      <c r="E39" s="56"/>
      <c r="F39" s="57">
        <v>0</v>
      </c>
      <c r="G39" s="57">
        <v>0</v>
      </c>
      <c r="H39" s="57">
        <v>0</v>
      </c>
      <c r="I39" s="58" t="s">
        <v>29</v>
      </c>
    </row>
    <row r="40" spans="1:9" ht="18.75" x14ac:dyDescent="0.3">
      <c r="A40" s="43" t="s">
        <v>54</v>
      </c>
      <c r="B40" s="59" t="s">
        <v>55</v>
      </c>
      <c r="C40" s="59"/>
      <c r="D40" s="59"/>
      <c r="E40" s="59"/>
      <c r="F40" s="57">
        <v>0</v>
      </c>
      <c r="G40" s="57">
        <v>0</v>
      </c>
      <c r="H40" s="57">
        <v>0</v>
      </c>
      <c r="I40" s="58" t="s">
        <v>29</v>
      </c>
    </row>
    <row r="41" spans="1:9" ht="18.75" x14ac:dyDescent="0.3">
      <c r="A41" s="60" t="s">
        <v>56</v>
      </c>
      <c r="B41" s="61" t="s">
        <v>57</v>
      </c>
      <c r="C41" s="61"/>
      <c r="D41" s="61"/>
      <c r="E41" s="61"/>
      <c r="F41" s="62">
        <f>SUM(F42:F43)</f>
        <v>280000</v>
      </c>
      <c r="G41" s="62">
        <f>SUM(G42:G43)</f>
        <v>280000</v>
      </c>
      <c r="H41" s="62">
        <f>SUM(H42:H43)</f>
        <v>280000</v>
      </c>
      <c r="I41" s="31">
        <f>SUM(H41/G41*100)</f>
        <v>100</v>
      </c>
    </row>
    <row r="42" spans="1:9" x14ac:dyDescent="0.25">
      <c r="A42" s="43"/>
      <c r="B42" s="63" t="s">
        <v>58</v>
      </c>
      <c r="C42" s="63"/>
      <c r="D42" s="63"/>
      <c r="E42" s="63"/>
      <c r="F42" s="64">
        <v>280000</v>
      </c>
      <c r="G42" s="64">
        <v>280000</v>
      </c>
      <c r="H42" s="64">
        <v>280000</v>
      </c>
      <c r="I42" s="49">
        <f>SUM(H42/G42*100)</f>
        <v>100</v>
      </c>
    </row>
    <row r="43" spans="1:9" x14ac:dyDescent="0.25">
      <c r="A43" s="43"/>
      <c r="B43" s="63" t="s">
        <v>59</v>
      </c>
      <c r="C43" s="63"/>
      <c r="D43" s="63"/>
      <c r="E43" s="63"/>
      <c r="F43" s="64">
        <v>0</v>
      </c>
      <c r="G43" s="64">
        <v>0</v>
      </c>
      <c r="H43" s="64">
        <v>0</v>
      </c>
      <c r="I43" s="65" t="s">
        <v>29</v>
      </c>
    </row>
    <row r="44" spans="1:9" ht="18.75" x14ac:dyDescent="0.3">
      <c r="A44" s="66"/>
      <c r="B44" s="42" t="s">
        <v>60</v>
      </c>
      <c r="C44" s="42"/>
      <c r="D44" s="42"/>
      <c r="E44" s="42"/>
      <c r="F44" s="67">
        <f>SUM(F45:F46)</f>
        <v>0</v>
      </c>
      <c r="G44" s="67">
        <f>SUM(G45:G46)</f>
        <v>0</v>
      </c>
      <c r="H44" s="67">
        <f>SUM(H45:H46)</f>
        <v>0</v>
      </c>
      <c r="I44" s="34" t="s">
        <v>29</v>
      </c>
    </row>
    <row r="45" spans="1:9" x14ac:dyDescent="0.25">
      <c r="A45" s="43" t="s">
        <v>61</v>
      </c>
      <c r="B45" s="59" t="s">
        <v>62</v>
      </c>
      <c r="C45" s="59"/>
      <c r="D45" s="59"/>
      <c r="E45" s="59"/>
      <c r="F45" s="64">
        <v>0</v>
      </c>
      <c r="G45" s="64">
        <v>0</v>
      </c>
      <c r="H45" s="64">
        <v>0</v>
      </c>
      <c r="I45" s="65" t="s">
        <v>29</v>
      </c>
    </row>
    <row r="46" spans="1:9" x14ac:dyDescent="0.25">
      <c r="A46" s="43" t="s">
        <v>63</v>
      </c>
      <c r="B46" s="59" t="s">
        <v>64</v>
      </c>
      <c r="C46" s="59"/>
      <c r="D46" s="59"/>
      <c r="E46" s="59"/>
      <c r="F46" s="64">
        <v>0</v>
      </c>
      <c r="G46" s="64">
        <v>0</v>
      </c>
      <c r="H46" s="64">
        <v>0</v>
      </c>
      <c r="I46" s="65" t="s">
        <v>29</v>
      </c>
    </row>
    <row r="47" spans="1:9" ht="21" thickBot="1" x14ac:dyDescent="0.35">
      <c r="A47" s="68"/>
      <c r="B47" s="69" t="s">
        <v>65</v>
      </c>
      <c r="C47" s="69"/>
      <c r="D47" s="69"/>
      <c r="E47" s="69"/>
      <c r="F47" s="70">
        <f>SUM(F29+F36+F39+F40+F41+F44)</f>
        <v>2299300</v>
      </c>
      <c r="G47" s="70">
        <f>SUM(G29+G36+G39+G40+G41+G44)</f>
        <v>9734282</v>
      </c>
      <c r="H47" s="70">
        <f>SUM(H29+H36+H39+H40+H41+H44)</f>
        <v>5655039</v>
      </c>
      <c r="I47" s="71">
        <f>SUM(H47/G47*100)</f>
        <v>58.094053572723702</v>
      </c>
    </row>
    <row r="48" spans="1:9" ht="16.5" thickTop="1" x14ac:dyDescent="0.25"/>
  </sheetData>
  <mergeCells count="49">
    <mergeCell ref="B44:E44"/>
    <mergeCell ref="B45:E45"/>
    <mergeCell ref="B46:E46"/>
    <mergeCell ref="B47:E47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  <mergeCell ref="E1:I1"/>
    <mergeCell ref="A3:I3"/>
    <mergeCell ref="A4:I4"/>
    <mergeCell ref="A6:A7"/>
    <mergeCell ref="B6:E7"/>
    <mergeCell ref="F6:F7"/>
    <mergeCell ref="G6:G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2020-07-17T10:33:04Z</dcterms:created>
  <dcterms:modified xsi:type="dcterms:W3CDTF">2020-07-17T10:33:12Z</dcterms:modified>
</cp:coreProperties>
</file>