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3" i="1"/>
  <c r="M4"/>
  <c r="L16"/>
  <c r="K16"/>
  <c r="L15"/>
  <c r="L14"/>
  <c r="L13"/>
  <c r="L12"/>
  <c r="K15"/>
  <c r="K14"/>
  <c r="K13"/>
  <c r="K12"/>
  <c r="H16"/>
  <c r="G16"/>
  <c r="D16"/>
  <c r="C16"/>
  <c r="G10"/>
  <c r="G19"/>
  <c r="M7"/>
  <c r="M9"/>
  <c r="L9"/>
  <c r="K9"/>
  <c r="J9"/>
  <c r="M8"/>
  <c r="L8"/>
  <c r="L5"/>
  <c r="L6"/>
  <c r="L7"/>
  <c r="K8"/>
  <c r="J8"/>
  <c r="J5"/>
  <c r="J6"/>
  <c r="J7"/>
  <c r="K7"/>
  <c r="M6"/>
  <c r="K6"/>
  <c r="M5"/>
  <c r="K5"/>
  <c r="K10" s="1"/>
  <c r="L4"/>
  <c r="K4"/>
  <c r="J4"/>
  <c r="L3"/>
  <c r="K3"/>
  <c r="J3"/>
  <c r="I10"/>
  <c r="I19" s="1"/>
  <c r="E10"/>
  <c r="E19" s="1"/>
  <c r="H10"/>
  <c r="F10"/>
  <c r="F19"/>
  <c r="D10"/>
  <c r="D19" s="1"/>
  <c r="C10"/>
  <c r="C19" s="1"/>
  <c r="B10"/>
  <c r="B19"/>
  <c r="H19"/>
  <c r="M10" l="1"/>
  <c r="M19" s="1"/>
  <c r="J10"/>
  <c r="J19" s="1"/>
  <c r="L10"/>
  <c r="K19"/>
  <c r="L19" l="1"/>
</calcChain>
</file>

<file path=xl/sharedStrings.xml><?xml version="1.0" encoding="utf-8"?>
<sst xmlns="http://schemas.openxmlformats.org/spreadsheetml/2006/main" count="31" uniqueCount="24">
  <si>
    <t>MADOCSA</t>
  </si>
  <si>
    <t>BÖLCSKE</t>
  </si>
  <si>
    <t>MINDÖSSZESEN</t>
  </si>
  <si>
    <t>Kiemelt kiadási előirányzatok</t>
  </si>
  <si>
    <t>Személyi juttatások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</si>
  <si>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</si>
  <si>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</si>
  <si>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</si>
  <si>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</si>
  <si>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</si>
  <si>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>Dologi kiadások összesen</t>
  </si>
  <si>
    <t>Költségvetési kiadások</t>
  </si>
  <si>
    <t>Egyéb működési célú kiadások</t>
  </si>
  <si>
    <t>Beruházás ÁFA</t>
  </si>
  <si>
    <t>Beruházások összesen</t>
  </si>
  <si>
    <t>2016                   Er ei</t>
  </si>
  <si>
    <t>2016           Mód ei</t>
  </si>
  <si>
    <t>2016 évi várható teljesítés</t>
  </si>
  <si>
    <t>2017 évi      terv</t>
  </si>
  <si>
    <t>2016            Mód ei</t>
  </si>
  <si>
    <t>Munkaadókat terh járulék</t>
  </si>
  <si>
    <t>Vagyon ért jogok beszerz</t>
  </si>
  <si>
    <t>Kis é v ért jogok beszerz</t>
  </si>
  <si>
    <t>Inform gép,berend beszerz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</si>
</sst>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Border="1"/>
    <xf numFmtId="3" fontId="0" fillId="0" borderId="0" xfId="0" applyNumberForma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3" fontId="4" fillId="0" borderId="1" xfId="0" applyNumberFormat="1" applyFont="1" applyBorder="1"/>
    <xf numFmtId="3" fontId="6" fillId="0" borderId="1" xfId="0" applyNumberFormat="1" applyFont="1" applyBorder="1"/>
    <xf numFmtId="3" fontId="0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view="pageLayout" workbookViewId="0">
      <selection activeCell="I12" sqref="I12"/>
    </sheetView>
  </sheetViews>
  <sheetFormatPr defaultColWidth="9.140625" defaultRowHeight="15"/>
  <cols>
    <col min="1" max="1" width="27.7109375" customWidth="1"/>
    <col min="2" max="2" width="9.85546875" customWidth="1"/>
    <col min="3" max="9" width="9.5703125" customWidth="1"/>
    <col min="10" max="10" width="10" customWidth="1"/>
    <col min="11" max="12" width="9.85546875" customWidth="1"/>
    <col min="13" max="13" width="10" customWidth="1"/>
  </cols>
  <sheetData>
    <row r="1" spans="1:13">
      <c r="B1" s="25" t="s">
        <v>0</v>
      </c>
      <c r="C1" s="25"/>
      <c r="D1" s="25"/>
      <c r="E1" s="25"/>
      <c r="F1" s="25" t="s">
        <v>1</v>
      </c>
      <c r="G1" s="25"/>
      <c r="H1" s="25"/>
      <c r="I1" s="25"/>
      <c r="J1" s="25" t="s">
        <v>2</v>
      </c>
      <c r="K1" s="25"/>
      <c r="L1" s="25"/>
      <c r="M1" s="25"/>
    </row>
    <row r="2" spans="1:13" ht="45">
      <c r="A2" s="14" t="s">
        <v>3</v>
      </c>
      <c r="B2" s="15" t="s">
        <v>15</v>
      </c>
      <c r="C2" s="15" t="s">
        <v>16</v>
      </c>
      <c r="D2" s="15" t="s">
        <v>17</v>
      </c>
      <c r="E2" s="15" t="s">
        <v>18</v>
      </c>
      <c r="F2" s="15" t="s">
        <v>15</v>
      </c>
      <c r="G2" s="15" t="s">
        <v>19</v>
      </c>
      <c r="H2" s="15" t="s">
        <v>17</v>
      </c>
      <c r="I2" s="15" t="s">
        <v>18</v>
      </c>
      <c r="J2" s="15" t="s">
        <v>15</v>
      </c>
      <c r="K2" s="15" t="s">
        <v>19</v>
      </c>
      <c r="L2" s="15" t="s">
        <v>17</v>
      </c>
      <c r="M2" s="15" t="s">
        <v>18</v>
      </c>
    </row>
    <row r="3" spans="1:13" s="7" customFormat="1" ht="18" customHeight="1">
      <c r="A3" s="16" t="s">
        <v>4</v>
      </c>
      <c r="B3" s="6">
        <v>17092000</v>
      </c>
      <c r="C3" s="6">
        <v>20404743</v>
      </c>
      <c r="D3" s="6">
        <v>17546345</v>
      </c>
      <c r="E3" s="6">
        <v>17092000</v>
      </c>
      <c r="F3" s="6">
        <v>24037000</v>
      </c>
      <c r="G3" s="6">
        <v>25306233</v>
      </c>
      <c r="H3" s="6">
        <v>25118617</v>
      </c>
      <c r="I3" s="6">
        <v>27850000</v>
      </c>
      <c r="J3" s="6">
        <f t="shared" ref="J3:M9" si="0">B3+F3</f>
        <v>41129000</v>
      </c>
      <c r="K3" s="6">
        <f t="shared" si="0"/>
        <v>45710976</v>
      </c>
      <c r="L3" s="6">
        <f t="shared" si="0"/>
        <v>42664962</v>
      </c>
      <c r="M3" s="6">
        <f t="shared" si="0"/>
        <v>44942000</v>
      </c>
    </row>
    <row r="4" spans="1:13" ht="17.25" customHeight="1">
      <c r="A4" s="16" t="s">
        <v>20</v>
      </c>
      <c r="B4" s="6">
        <v>4763000</v>
      </c>
      <c r="C4" s="6">
        <v>5706749</v>
      </c>
      <c r="D4" s="6">
        <v>4843107</v>
      </c>
      <c r="E4" s="6">
        <v>4763000</v>
      </c>
      <c r="F4" s="6">
        <v>5990000</v>
      </c>
      <c r="G4" s="6">
        <v>6916477</v>
      </c>
      <c r="H4" s="11">
        <v>6903848</v>
      </c>
      <c r="I4" s="11">
        <v>5617000</v>
      </c>
      <c r="J4" s="6">
        <f t="shared" si="0"/>
        <v>10753000</v>
      </c>
      <c r="K4" s="6">
        <f t="shared" si="0"/>
        <v>12623226</v>
      </c>
      <c r="L4" s="6">
        <f t="shared" si="0"/>
        <v>11746955</v>
      </c>
      <c r="M4" s="6">
        <f t="shared" si="0"/>
        <v>10380000</v>
      </c>
    </row>
    <row r="5" spans="1:13" ht="18" customHeight="1">
      <c r="A5" s="17" t="s">
        <v>5</v>
      </c>
      <c r="B5" s="12">
        <v>980000</v>
      </c>
      <c r="C5" s="12">
        <v>1152689</v>
      </c>
      <c r="D5" s="12">
        <v>894711</v>
      </c>
      <c r="E5" s="12">
        <v>980000</v>
      </c>
      <c r="F5" s="12">
        <v>1790000</v>
      </c>
      <c r="G5" s="12">
        <v>1701513</v>
      </c>
      <c r="H5" s="13">
        <v>1542109</v>
      </c>
      <c r="I5" s="13">
        <v>2520000</v>
      </c>
      <c r="J5" s="12">
        <f t="shared" si="0"/>
        <v>2770000</v>
      </c>
      <c r="K5" s="12">
        <f t="shared" si="0"/>
        <v>2854202</v>
      </c>
      <c r="L5" s="12">
        <f t="shared" si="0"/>
        <v>2436820</v>
      </c>
      <c r="M5" s="12">
        <f t="shared" si="0"/>
        <v>3500000</v>
      </c>
    </row>
    <row r="6" spans="1:13" ht="18" customHeight="1">
      <c r="A6" s="17" t="s">
        <v>6</v>
      </c>
      <c r="B6" s="12">
        <v>1184000</v>
      </c>
      <c r="C6" s="12">
        <v>1389803</v>
      </c>
      <c r="D6" s="12">
        <v>1261083</v>
      </c>
      <c r="E6" s="12">
        <v>1184000</v>
      </c>
      <c r="F6" s="12">
        <v>2200000</v>
      </c>
      <c r="G6" s="12">
        <v>2622508</v>
      </c>
      <c r="H6" s="13">
        <v>2576458</v>
      </c>
      <c r="I6" s="13">
        <v>1857000</v>
      </c>
      <c r="J6" s="12">
        <f t="shared" si="0"/>
        <v>3384000</v>
      </c>
      <c r="K6" s="12">
        <f t="shared" si="0"/>
        <v>4012311</v>
      </c>
      <c r="L6" s="12">
        <f t="shared" si="0"/>
        <v>3837541</v>
      </c>
      <c r="M6" s="12">
        <f t="shared" si="0"/>
        <v>3041000</v>
      </c>
    </row>
    <row r="7" spans="1:13" ht="18" customHeight="1">
      <c r="A7" s="17" t="s">
        <v>7</v>
      </c>
      <c r="B7" s="12">
        <v>2411000</v>
      </c>
      <c r="C7" s="12">
        <v>2392822</v>
      </c>
      <c r="D7" s="12">
        <v>2069201</v>
      </c>
      <c r="E7" s="12">
        <v>2411000</v>
      </c>
      <c r="F7" s="12">
        <v>4750000</v>
      </c>
      <c r="G7" s="12">
        <v>4503644</v>
      </c>
      <c r="H7" s="13">
        <v>4088375</v>
      </c>
      <c r="I7" s="13">
        <v>4670000</v>
      </c>
      <c r="J7" s="12">
        <f t="shared" si="0"/>
        <v>7161000</v>
      </c>
      <c r="K7" s="12">
        <f t="shared" si="0"/>
        <v>6896466</v>
      </c>
      <c r="L7" s="12">
        <f t="shared" si="0"/>
        <v>6157576</v>
      </c>
      <c r="M7" s="12">
        <f t="shared" si="0"/>
        <v>7081000</v>
      </c>
    </row>
    <row r="8" spans="1:13" ht="18" customHeight="1">
      <c r="A8" s="17" t="s">
        <v>8</v>
      </c>
      <c r="B8" s="12">
        <v>50000</v>
      </c>
      <c r="C8" s="12">
        <v>50000</v>
      </c>
      <c r="D8" s="12">
        <v>5007</v>
      </c>
      <c r="E8" s="12">
        <v>50000</v>
      </c>
      <c r="F8" s="12">
        <v>50000</v>
      </c>
      <c r="G8" s="12">
        <v>61698</v>
      </c>
      <c r="H8" s="13">
        <v>49419</v>
      </c>
      <c r="I8" s="13">
        <v>50000</v>
      </c>
      <c r="J8" s="12">
        <f t="shared" si="0"/>
        <v>100000</v>
      </c>
      <c r="K8" s="12">
        <f t="shared" si="0"/>
        <v>111698</v>
      </c>
      <c r="L8" s="12">
        <f t="shared" si="0"/>
        <v>54426</v>
      </c>
      <c r="M8" s="12">
        <f t="shared" si="0"/>
        <v>100000</v>
      </c>
    </row>
    <row r="9" spans="1:13" ht="30.75" customHeight="1">
      <c r="A9" s="18" t="s">
        <v>9</v>
      </c>
      <c r="B9" s="12">
        <v>1000000</v>
      </c>
      <c r="C9" s="12">
        <v>942885</v>
      </c>
      <c r="D9" s="13">
        <v>805548</v>
      </c>
      <c r="E9" s="13">
        <v>1000000</v>
      </c>
      <c r="F9" s="13">
        <v>2432000</v>
      </c>
      <c r="G9" s="13">
        <v>2572967</v>
      </c>
      <c r="H9" s="13">
        <v>1518013</v>
      </c>
      <c r="I9" s="13">
        <v>2420000</v>
      </c>
      <c r="J9" s="12">
        <f t="shared" si="0"/>
        <v>3432000</v>
      </c>
      <c r="K9" s="12">
        <f t="shared" si="0"/>
        <v>3515852</v>
      </c>
      <c r="L9" s="12">
        <f t="shared" si="0"/>
        <v>2323561</v>
      </c>
      <c r="M9" s="12">
        <f t="shared" si="0"/>
        <v>3420000</v>
      </c>
    </row>
    <row r="10" spans="1:13">
      <c r="A10" s="19" t="s">
        <v>10</v>
      </c>
      <c r="B10" s="11">
        <f t="shared" ref="B10:M10" si="1">SUM(B5:B9)</f>
        <v>5625000</v>
      </c>
      <c r="C10" s="11">
        <f t="shared" si="1"/>
        <v>5928199</v>
      </c>
      <c r="D10" s="11">
        <f t="shared" si="1"/>
        <v>5035550</v>
      </c>
      <c r="E10" s="11">
        <f t="shared" si="1"/>
        <v>5625000</v>
      </c>
      <c r="F10" s="11">
        <f t="shared" si="1"/>
        <v>11222000</v>
      </c>
      <c r="G10" s="11">
        <f t="shared" si="1"/>
        <v>11462330</v>
      </c>
      <c r="H10" s="11">
        <f t="shared" si="1"/>
        <v>9774374</v>
      </c>
      <c r="I10" s="11">
        <f t="shared" si="1"/>
        <v>11517000</v>
      </c>
      <c r="J10" s="11">
        <f t="shared" si="1"/>
        <v>16847000</v>
      </c>
      <c r="K10" s="11">
        <f t="shared" si="1"/>
        <v>17390529</v>
      </c>
      <c r="L10" s="11">
        <f t="shared" si="1"/>
        <v>14809924</v>
      </c>
      <c r="M10" s="11">
        <f t="shared" si="1"/>
        <v>17142000</v>
      </c>
    </row>
    <row r="11" spans="1:13" ht="18" customHeight="1">
      <c r="A11" s="20" t="s">
        <v>12</v>
      </c>
      <c r="B11" s="2"/>
      <c r="C11" s="2"/>
      <c r="D11" s="2"/>
      <c r="E11" s="2"/>
      <c r="F11" s="11"/>
      <c r="G11" s="11"/>
      <c r="H11" s="11"/>
      <c r="I11" s="2"/>
      <c r="J11" s="1"/>
      <c r="K11" s="1"/>
      <c r="L11" s="20"/>
      <c r="M11" s="1"/>
    </row>
    <row r="12" spans="1:13" ht="18" customHeight="1">
      <c r="A12" s="23" t="s">
        <v>21</v>
      </c>
      <c r="B12" s="2"/>
      <c r="C12" s="2"/>
      <c r="D12" s="2"/>
      <c r="E12" s="2"/>
      <c r="F12" s="11"/>
      <c r="G12" s="24">
        <v>113098</v>
      </c>
      <c r="H12" s="24">
        <v>113098</v>
      </c>
      <c r="I12" s="2"/>
      <c r="J12" s="1"/>
      <c r="K12" s="2">
        <f t="shared" ref="K12:L15" si="2">C12+G12</f>
        <v>113098</v>
      </c>
      <c r="L12" s="2">
        <f t="shared" si="2"/>
        <v>113098</v>
      </c>
      <c r="M12" s="1"/>
    </row>
    <row r="13" spans="1:13">
      <c r="A13" s="21" t="s">
        <v>22</v>
      </c>
      <c r="B13" s="2"/>
      <c r="C13" s="2">
        <v>42504</v>
      </c>
      <c r="D13" s="2">
        <v>42504</v>
      </c>
      <c r="E13" s="2"/>
      <c r="F13" s="2"/>
      <c r="G13" s="2">
        <v>206008</v>
      </c>
      <c r="H13" s="2">
        <v>206008</v>
      </c>
      <c r="I13" s="2"/>
      <c r="J13" s="1"/>
      <c r="K13" s="2">
        <f t="shared" si="2"/>
        <v>248512</v>
      </c>
      <c r="L13" s="2">
        <f t="shared" si="2"/>
        <v>248512</v>
      </c>
      <c r="M13" s="1"/>
    </row>
    <row r="14" spans="1:13">
      <c r="A14" s="21" t="s">
        <v>23</v>
      </c>
      <c r="B14" s="2"/>
      <c r="C14" s="2"/>
      <c r="D14" s="2"/>
      <c r="E14" s="2"/>
      <c r="F14" s="2"/>
      <c r="G14" s="2">
        <v>613912</v>
      </c>
      <c r="H14" s="2">
        <v>613912</v>
      </c>
      <c r="I14" s="2"/>
      <c r="J14" s="1"/>
      <c r="K14" s="2">
        <f t="shared" si="2"/>
        <v>613912</v>
      </c>
      <c r="L14" s="2">
        <f t="shared" si="2"/>
        <v>613912</v>
      </c>
      <c r="M14" s="1"/>
    </row>
    <row r="15" spans="1:13">
      <c r="A15" s="21" t="s">
        <v>13</v>
      </c>
      <c r="B15" s="2"/>
      <c r="C15" s="2">
        <v>11476</v>
      </c>
      <c r="D15" s="2">
        <v>11476</v>
      </c>
      <c r="E15" s="2"/>
      <c r="F15" s="2"/>
      <c r="G15" s="2">
        <v>251914</v>
      </c>
      <c r="H15" s="2">
        <v>251914</v>
      </c>
      <c r="I15" s="2"/>
      <c r="J15" s="1"/>
      <c r="K15" s="2">
        <f t="shared" si="2"/>
        <v>263390</v>
      </c>
      <c r="L15" s="2">
        <f t="shared" si="2"/>
        <v>263390</v>
      </c>
      <c r="M15" s="1"/>
    </row>
    <row r="16" spans="1:13" ht="18" customHeight="1">
      <c r="A16" s="20" t="s">
        <v>14</v>
      </c>
      <c r="B16" s="11"/>
      <c r="C16" s="11">
        <f>SUM(C13:C15)</f>
        <v>53980</v>
      </c>
      <c r="D16" s="11">
        <f>SUM(D13:D15)</f>
        <v>53980</v>
      </c>
      <c r="E16" s="11"/>
      <c r="F16" s="11"/>
      <c r="G16" s="11">
        <f>SUM(G12:G15)</f>
        <v>1184932</v>
      </c>
      <c r="H16" s="11">
        <f>SUM(H12:H15)</f>
        <v>1184932</v>
      </c>
      <c r="I16" s="2"/>
      <c r="J16" s="1"/>
      <c r="K16" s="11">
        <f>SUM(K12:K15)</f>
        <v>1238912</v>
      </c>
      <c r="L16" s="11">
        <f>SUM(L12:L15)</f>
        <v>1238912</v>
      </c>
      <c r="M16" s="1"/>
    </row>
    <row r="17" spans="1:13" ht="18" customHeight="1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</row>
    <row r="18" spans="1:13" ht="18" customHeight="1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</row>
    <row r="19" spans="1:13" s="7" customFormat="1" ht="18" customHeight="1">
      <c r="A19" s="22" t="s">
        <v>11</v>
      </c>
      <c r="B19" s="6">
        <f>B3+B4+B10</f>
        <v>27480000</v>
      </c>
      <c r="C19" s="6">
        <f>C3+C4+C10+C16</f>
        <v>32093671</v>
      </c>
      <c r="D19" s="6">
        <f>D3+D4+D10+D16</f>
        <v>27478982</v>
      </c>
      <c r="E19" s="6">
        <f>E3+E4+E10</f>
        <v>27480000</v>
      </c>
      <c r="F19" s="6">
        <f>F3+F4+F10+F16</f>
        <v>41249000</v>
      </c>
      <c r="G19" s="6">
        <f>G3+G4+G10+G16+G11</f>
        <v>44869972</v>
      </c>
      <c r="H19" s="6">
        <f t="shared" ref="H19:M19" si="3">H3+H4+H10+H16+H11</f>
        <v>42981771</v>
      </c>
      <c r="I19" s="6">
        <f t="shared" si="3"/>
        <v>44984000</v>
      </c>
      <c r="J19" s="6">
        <f t="shared" si="3"/>
        <v>68729000</v>
      </c>
      <c r="K19" s="6">
        <f t="shared" si="3"/>
        <v>76963643</v>
      </c>
      <c r="L19" s="6">
        <f t="shared" si="3"/>
        <v>70460753</v>
      </c>
      <c r="M19" s="6">
        <f t="shared" si="3"/>
        <v>72464000</v>
      </c>
    </row>
    <row r="20" spans="1:13" ht="21.75" customHeight="1">
      <c r="A20" s="3"/>
      <c r="B20" s="4"/>
      <c r="C20" s="5"/>
    </row>
    <row r="21" spans="1:13" s="7" customFormat="1" ht="22.5" customHeight="1">
      <c r="A21" s="8"/>
      <c r="B21" s="9"/>
      <c r="C21" s="10"/>
      <c r="D21" s="10"/>
      <c r="E21" s="10"/>
      <c r="F21" s="10"/>
      <c r="G21" s="10"/>
    </row>
  </sheetData>
  <mergeCells count="3">
    <mergeCell ref="B1:E1"/>
    <mergeCell ref="F1:I1"/>
    <mergeCell ref="J1:M1"/>
  </mergeCells>
  <phoneticPr fontId="0" type="noConversion"/>
  <printOptions verticalCentered="1"/>
  <pageMargins left="0" right="0" top="1.27" bottom="1.31" header="0.55118110236220474" footer="0.31496062992125984"/>
  <pageSetup paperSize="9" orientation="landscape" r:id="rId1"/>
  <headerFooter>
    <oddHeader>&amp;CBölcskei Közös Önkormányzati Hivatal
 Kiadásai
2017 évi terv &amp;R&amp;8Bölcske Községi Önkormányzat
2017 évi költségvetési rendeletéhez
3/b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2017-02-03T12:24:40Z</cp:lastPrinted>
  <dcterms:created xsi:type="dcterms:W3CDTF">2013-02-11T11:48:34Z</dcterms:created>
  <dcterms:modified xsi:type="dcterms:W3CDTF">2017-02-15T08:34:30Z</dcterms:modified>
</cp:coreProperties>
</file>