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szakfeladatos Önk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<sst xmlns="http://schemas.openxmlformats.org/spreadsheetml/2006/main" count="70" uniqueCount="65">
  <si>
    <t>Az önkormányzat 2014.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</si>
  <si>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</si>
  <si>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</si>
  <si>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</si>
  <si>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</si>
  <si>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</si>
  <si>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</si>
  <si>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</si>
  <si>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</si>
  <si>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</si>
  <si>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</si>
  <si>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2014. év</t>
  </si>
  <si>
    <t>Intézmény</t>
  </si>
  <si>
    <t>Hitel</t>
  </si>
  <si>
    <t>Tartalék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</si>
  <si>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</si>
  <si>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</si>
  <si>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</si>
  <si>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</si>
  <si>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</si>
  <si>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</si>
  <si>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</si>
  <si>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</si>
  <si>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</si>
  <si>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</si>
  <si>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</si>
  <si>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</si>
  <si>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Romák társadalmi integrációjának segítése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</si>
  <si>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</si>
  <si>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</si>
  <si>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</si>
  <si>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</si>
  <si>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</si>
  <si>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</si>
  <si>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</si>
  <si>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</si>
  <si>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</t>
  </si>
  <si>
    <t>Bűnmegelőzés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</si>
  <si>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</si>
  <si>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</si>
  <si>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</si>
  <si>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</si>
  <si>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</si>
  <si>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</si>
  <si>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</si>
  <si>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</si>
  <si>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</si>
  <si>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</si>
  <si>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</si>
  <si>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</si>
  <si>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</si>
  <si>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</si>
  <si>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</si>
  <si>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</si>
  <si>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</si>
  <si>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</si>
  <si>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</si>
  <si>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</si>
  <si>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</si>
  <si>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Közgfoglalkoztatás - téli és egyéb értékteremtő</t>
  </si>
  <si>
    <t>Közterület rendjének fenntartása</t>
  </si>
  <si>
    <t>Téli közfoglalkoztatás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</si>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</sst>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4" fillId="0" borderId="27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7"/>
  <sheetViews>
    <sheetView tabSelected="1" zoomScalePageLayoutView="0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5" sqref="J35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I2" s="6"/>
      <c r="J2" s="7"/>
      <c r="K2" s="7"/>
      <c r="L2" s="7"/>
      <c r="M2" s="7"/>
      <c r="N2" s="8"/>
    </row>
    <row r="3" spans="1:14" ht="17.25" customHeight="1">
      <c r="A3" s="9" t="s">
        <v>0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1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2</v>
      </c>
    </row>
    <row r="6" spans="1:14" ht="15.75">
      <c r="A6" s="16" t="s">
        <v>3</v>
      </c>
      <c r="B6" s="17" t="s">
        <v>4</v>
      </c>
      <c r="C6" s="18"/>
      <c r="D6" s="18"/>
      <c r="E6" s="18"/>
      <c r="F6" s="18"/>
      <c r="G6" s="19"/>
      <c r="H6" s="20"/>
      <c r="I6" s="17" t="s">
        <v>5</v>
      </c>
      <c r="J6" s="18"/>
      <c r="K6" s="18"/>
      <c r="L6" s="18"/>
      <c r="M6" s="18"/>
      <c r="N6" s="19"/>
    </row>
    <row r="7" spans="1:14" ht="12.75">
      <c r="A7" s="21"/>
      <c r="B7" s="22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4" t="s">
        <v>11</v>
      </c>
      <c r="H7" s="25"/>
      <c r="I7" s="22" t="s">
        <v>6</v>
      </c>
      <c r="J7" s="23" t="s">
        <v>7</v>
      </c>
      <c r="K7" s="23" t="s">
        <v>12</v>
      </c>
      <c r="L7" s="23" t="s">
        <v>13</v>
      </c>
      <c r="M7" s="23" t="s">
        <v>14</v>
      </c>
      <c r="N7" s="24" t="s">
        <v>11</v>
      </c>
    </row>
    <row r="8" spans="1:14" ht="13.5" thickBot="1">
      <c r="A8" s="26"/>
      <c r="B8" s="27" t="s">
        <v>15</v>
      </c>
      <c r="C8" s="28" t="s">
        <v>15</v>
      </c>
      <c r="D8" s="28" t="s">
        <v>15</v>
      </c>
      <c r="E8" s="28" t="s">
        <v>16</v>
      </c>
      <c r="F8" s="28" t="s">
        <v>17</v>
      </c>
      <c r="G8" s="29" t="s">
        <v>18</v>
      </c>
      <c r="H8" s="30"/>
      <c r="I8" s="27" t="s">
        <v>19</v>
      </c>
      <c r="J8" s="28" t="s">
        <v>20</v>
      </c>
      <c r="K8" s="28" t="s">
        <v>21</v>
      </c>
      <c r="L8" s="28"/>
      <c r="M8" s="28"/>
      <c r="N8" s="29" t="s">
        <v>22</v>
      </c>
    </row>
    <row r="9" spans="1:194" ht="12.75">
      <c r="A9" s="31" t="s">
        <v>23</v>
      </c>
      <c r="B9" s="32">
        <v>16365</v>
      </c>
      <c r="C9" s="33"/>
      <c r="D9" s="34"/>
      <c r="E9" s="35"/>
      <c r="F9" s="33"/>
      <c r="G9" s="36">
        <f aca="true" t="shared" si="0" ref="G9:G18">SUM(B9:F9)</f>
        <v>16365</v>
      </c>
      <c r="H9" s="37"/>
      <c r="I9" s="38"/>
      <c r="J9" s="33">
        <v>7740</v>
      </c>
      <c r="K9" s="39"/>
      <c r="L9" s="35"/>
      <c r="M9" s="35"/>
      <c r="N9" s="36">
        <f aca="true" t="shared" si="1" ref="N9:N15">SUM(I9:M9)</f>
        <v>7740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24</v>
      </c>
      <c r="B10" s="42"/>
      <c r="C10" s="43"/>
      <c r="D10" s="44"/>
      <c r="E10" s="44"/>
      <c r="F10" s="44"/>
      <c r="G10" s="45">
        <f t="shared" si="0"/>
        <v>0</v>
      </c>
      <c r="H10" s="46"/>
      <c r="I10" s="42">
        <v>18374</v>
      </c>
      <c r="J10" s="43"/>
      <c r="K10" s="44"/>
      <c r="L10" s="44"/>
      <c r="M10" s="44"/>
      <c r="N10" s="45">
        <f t="shared" si="1"/>
        <v>18374</v>
      </c>
    </row>
    <row r="11" spans="1:14" ht="12.75">
      <c r="A11" s="47" t="s">
        <v>25</v>
      </c>
      <c r="B11" s="42"/>
      <c r="C11" s="43"/>
      <c r="D11" s="44"/>
      <c r="E11" s="44"/>
      <c r="F11" s="44"/>
      <c r="G11" s="45">
        <f t="shared" si="0"/>
        <v>0</v>
      </c>
      <c r="H11" s="46"/>
      <c r="I11" s="42">
        <v>1143</v>
      </c>
      <c r="J11" s="43"/>
      <c r="K11" s="44"/>
      <c r="L11" s="44"/>
      <c r="M11" s="44"/>
      <c r="N11" s="45">
        <f t="shared" si="1"/>
        <v>1143</v>
      </c>
    </row>
    <row r="12" spans="1:14" ht="12.75">
      <c r="A12" s="47" t="s">
        <v>26</v>
      </c>
      <c r="B12" s="42">
        <v>48384</v>
      </c>
      <c r="C12" s="43">
        <v>176421</v>
      </c>
      <c r="D12" s="43"/>
      <c r="E12" s="48"/>
      <c r="F12" s="48"/>
      <c r="G12" s="45">
        <f t="shared" si="0"/>
        <v>224805</v>
      </c>
      <c r="H12" s="49" t="e">
        <f>SUM(#REF!)</f>
        <v>#REF!</v>
      </c>
      <c r="I12" s="50">
        <v>56677</v>
      </c>
      <c r="J12" s="51">
        <v>178574</v>
      </c>
      <c r="K12" s="43"/>
      <c r="L12" s="48"/>
      <c r="M12" s="48"/>
      <c r="N12" s="45">
        <f t="shared" si="1"/>
        <v>235251</v>
      </c>
    </row>
    <row r="13" spans="1:14" ht="12.75">
      <c r="A13" s="52" t="s">
        <v>27</v>
      </c>
      <c r="B13" s="53"/>
      <c r="C13" s="54"/>
      <c r="D13" s="43"/>
      <c r="E13" s="55"/>
      <c r="F13" s="56"/>
      <c r="G13" s="57">
        <f t="shared" si="0"/>
        <v>0</v>
      </c>
      <c r="H13" s="46"/>
      <c r="I13" s="42">
        <v>1045</v>
      </c>
      <c r="J13" s="43"/>
      <c r="K13" s="55"/>
      <c r="L13" s="55"/>
      <c r="M13" s="58"/>
      <c r="N13" s="57">
        <f t="shared" si="1"/>
        <v>1045</v>
      </c>
    </row>
    <row r="14" spans="1:14" ht="12.75">
      <c r="A14" s="41" t="s">
        <v>28</v>
      </c>
      <c r="B14" s="42"/>
      <c r="C14" s="43"/>
      <c r="D14" s="43"/>
      <c r="E14" s="44"/>
      <c r="F14" s="59"/>
      <c r="G14" s="45">
        <f t="shared" si="0"/>
        <v>0</v>
      </c>
      <c r="H14" s="46"/>
      <c r="I14" s="50">
        <v>18918</v>
      </c>
      <c r="J14" s="51">
        <v>4191</v>
      </c>
      <c r="K14" s="44"/>
      <c r="L14" s="44"/>
      <c r="M14" s="44"/>
      <c r="N14" s="45">
        <f t="shared" si="1"/>
        <v>23109</v>
      </c>
    </row>
    <row r="15" spans="1:14" ht="12.75">
      <c r="A15" s="41" t="s">
        <v>29</v>
      </c>
      <c r="B15" s="50">
        <v>4680</v>
      </c>
      <c r="C15" s="43"/>
      <c r="D15" s="43"/>
      <c r="E15" s="44"/>
      <c r="F15" s="44"/>
      <c r="G15" s="45">
        <f t="shared" si="0"/>
        <v>4680</v>
      </c>
      <c r="H15" s="46"/>
      <c r="I15" s="42">
        <v>2951</v>
      </c>
      <c r="J15" s="43"/>
      <c r="K15" s="43"/>
      <c r="L15" s="44"/>
      <c r="M15" s="44"/>
      <c r="N15" s="45">
        <f t="shared" si="1"/>
        <v>2951</v>
      </c>
    </row>
    <row r="16" spans="1:14" ht="12.75">
      <c r="A16" s="41" t="s">
        <v>30</v>
      </c>
      <c r="B16" s="42">
        <v>14997</v>
      </c>
      <c r="C16" s="43"/>
      <c r="D16" s="43"/>
      <c r="E16" s="44"/>
      <c r="F16" s="44"/>
      <c r="G16" s="45">
        <f t="shared" si="0"/>
        <v>14997</v>
      </c>
      <c r="H16" s="46"/>
      <c r="I16" s="42">
        <v>9194</v>
      </c>
      <c r="J16" s="43"/>
      <c r="K16" s="44"/>
      <c r="L16" s="44"/>
      <c r="M16" s="44"/>
      <c r="N16" s="45">
        <f aca="true" t="shared" si="2" ref="N16:N47">SUM(I16:M16)</f>
        <v>9194</v>
      </c>
    </row>
    <row r="17" spans="1:14" ht="12.75">
      <c r="A17" s="41" t="s">
        <v>31</v>
      </c>
      <c r="B17" s="53"/>
      <c r="C17" s="54"/>
      <c r="D17" s="54"/>
      <c r="E17" s="55"/>
      <c r="F17" s="55"/>
      <c r="G17" s="57">
        <f t="shared" si="0"/>
        <v>0</v>
      </c>
      <c r="H17" s="60"/>
      <c r="I17" s="42">
        <v>14754</v>
      </c>
      <c r="J17" s="54"/>
      <c r="K17" s="55"/>
      <c r="L17" s="55"/>
      <c r="M17" s="55"/>
      <c r="N17" s="57">
        <f t="shared" si="2"/>
        <v>14754</v>
      </c>
    </row>
    <row r="18" spans="1:14" ht="12.75">
      <c r="A18" s="61" t="s">
        <v>32</v>
      </c>
      <c r="B18" s="53"/>
      <c r="C18" s="54"/>
      <c r="D18" s="54"/>
      <c r="E18" s="55"/>
      <c r="F18" s="55"/>
      <c r="G18" s="57">
        <f t="shared" si="0"/>
        <v>0</v>
      </c>
      <c r="H18" s="60"/>
      <c r="I18" s="42">
        <v>300</v>
      </c>
      <c r="J18" s="54"/>
      <c r="K18" s="55"/>
      <c r="L18" s="55"/>
      <c r="M18" s="55"/>
      <c r="N18" s="57">
        <f t="shared" si="2"/>
        <v>300</v>
      </c>
    </row>
    <row r="19" spans="1:14" ht="12.75">
      <c r="A19" s="62" t="s">
        <v>33</v>
      </c>
      <c r="B19" s="42">
        <f>SUM(B20:B22)</f>
        <v>0</v>
      </c>
      <c r="C19" s="43">
        <f>SUM(C20:C22)</f>
        <v>0</v>
      </c>
      <c r="D19" s="43">
        <f>SUM(D20:D22)</f>
        <v>331983</v>
      </c>
      <c r="E19" s="63"/>
      <c r="F19" s="48"/>
      <c r="G19" s="57">
        <f>SUM(G20:G22)</f>
        <v>331983</v>
      </c>
      <c r="H19" s="60"/>
      <c r="I19" s="53"/>
      <c r="J19" s="54"/>
      <c r="K19" s="55">
        <f>SUM(K20:K22)</f>
        <v>0</v>
      </c>
      <c r="L19" s="55"/>
      <c r="M19" s="55"/>
      <c r="N19" s="57">
        <f t="shared" si="2"/>
        <v>0</v>
      </c>
    </row>
    <row r="20" spans="1:14" ht="12.75">
      <c r="A20" s="64" t="s">
        <v>34</v>
      </c>
      <c r="B20" s="42"/>
      <c r="C20" s="54"/>
      <c r="D20" s="54">
        <v>299476</v>
      </c>
      <c r="E20" s="54"/>
      <c r="F20" s="55"/>
      <c r="G20" s="65">
        <f aca="true" t="shared" si="3" ref="G20:G26">SUM(B20:F20)</f>
        <v>299476</v>
      </c>
      <c r="H20" s="60"/>
      <c r="I20" s="53"/>
      <c r="J20" s="54"/>
      <c r="K20" s="55"/>
      <c r="L20" s="55"/>
      <c r="M20" s="55"/>
      <c r="N20" s="65">
        <f t="shared" si="2"/>
        <v>0</v>
      </c>
    </row>
    <row r="21" spans="1:14" ht="12.75">
      <c r="A21" s="64" t="s">
        <v>35</v>
      </c>
      <c r="B21" s="42"/>
      <c r="C21" s="54"/>
      <c r="D21" s="54">
        <v>25507</v>
      </c>
      <c r="E21" s="54"/>
      <c r="F21" s="55"/>
      <c r="G21" s="65">
        <f t="shared" si="3"/>
        <v>25507</v>
      </c>
      <c r="H21" s="60"/>
      <c r="I21" s="53"/>
      <c r="J21" s="54"/>
      <c r="K21" s="55"/>
      <c r="L21" s="55"/>
      <c r="M21" s="55"/>
      <c r="N21" s="65">
        <f t="shared" si="2"/>
        <v>0</v>
      </c>
    </row>
    <row r="22" spans="1:14" ht="12.75">
      <c r="A22" s="64" t="s">
        <v>36</v>
      </c>
      <c r="B22" s="42"/>
      <c r="C22" s="54"/>
      <c r="D22" s="54">
        <v>7000</v>
      </c>
      <c r="E22" s="54"/>
      <c r="F22" s="55"/>
      <c r="G22" s="65">
        <f t="shared" si="3"/>
        <v>7000</v>
      </c>
      <c r="H22" s="60"/>
      <c r="I22" s="53"/>
      <c r="J22" s="54"/>
      <c r="K22" s="55"/>
      <c r="L22" s="55"/>
      <c r="M22" s="55"/>
      <c r="N22" s="65">
        <f t="shared" si="2"/>
        <v>0</v>
      </c>
    </row>
    <row r="23" spans="1:14" ht="12.75">
      <c r="A23" s="66" t="s">
        <v>37</v>
      </c>
      <c r="B23" s="53"/>
      <c r="C23" s="54"/>
      <c r="D23" s="54"/>
      <c r="E23" s="54"/>
      <c r="F23" s="55"/>
      <c r="G23" s="65">
        <f t="shared" si="3"/>
        <v>0</v>
      </c>
      <c r="H23" s="60"/>
      <c r="I23" s="42"/>
      <c r="J23" s="43">
        <v>572</v>
      </c>
      <c r="K23" s="54"/>
      <c r="L23" s="54"/>
      <c r="M23" s="54"/>
      <c r="N23" s="65">
        <f t="shared" si="2"/>
        <v>572</v>
      </c>
    </row>
    <row r="24" spans="1:14" ht="12.75">
      <c r="A24" s="41" t="s">
        <v>38</v>
      </c>
      <c r="B24" s="53"/>
      <c r="C24" s="54"/>
      <c r="D24" s="54"/>
      <c r="E24" s="55"/>
      <c r="F24" s="55"/>
      <c r="G24" s="57">
        <f t="shared" si="3"/>
        <v>0</v>
      </c>
      <c r="H24" s="60"/>
      <c r="I24" s="42">
        <v>835</v>
      </c>
      <c r="J24" s="54"/>
      <c r="K24" s="54"/>
      <c r="L24" s="54"/>
      <c r="M24" s="54"/>
      <c r="N24" s="57">
        <f t="shared" si="2"/>
        <v>835</v>
      </c>
    </row>
    <row r="25" spans="1:14" ht="12.75">
      <c r="A25" s="41" t="s">
        <v>39</v>
      </c>
      <c r="B25" s="53"/>
      <c r="C25" s="54"/>
      <c r="D25" s="54"/>
      <c r="E25" s="55"/>
      <c r="F25" s="55"/>
      <c r="G25" s="57">
        <f t="shared" si="3"/>
        <v>0</v>
      </c>
      <c r="H25" s="60"/>
      <c r="I25" s="42">
        <v>32157</v>
      </c>
      <c r="J25" s="54"/>
      <c r="K25" s="54"/>
      <c r="L25" s="54"/>
      <c r="M25" s="54"/>
      <c r="N25" s="57">
        <f t="shared" si="2"/>
        <v>32157</v>
      </c>
    </row>
    <row r="26" spans="1:14" ht="13.5" customHeight="1">
      <c r="A26" s="67" t="s">
        <v>40</v>
      </c>
      <c r="B26" s="68">
        <v>35082</v>
      </c>
      <c r="C26" s="69">
        <v>1469</v>
      </c>
      <c r="D26" s="70"/>
      <c r="E26" s="71"/>
      <c r="F26" s="72">
        <v>228784</v>
      </c>
      <c r="G26" s="73">
        <f t="shared" si="3"/>
        <v>265335</v>
      </c>
      <c r="H26" s="60"/>
      <c r="I26" s="68">
        <v>74096</v>
      </c>
      <c r="J26" s="69">
        <v>8625</v>
      </c>
      <c r="K26" s="69"/>
      <c r="L26" s="70"/>
      <c r="M26" s="70"/>
      <c r="N26" s="73">
        <f t="shared" si="2"/>
        <v>82721</v>
      </c>
    </row>
    <row r="27" spans="1:14" ht="12.75">
      <c r="A27" s="62" t="s">
        <v>41</v>
      </c>
      <c r="B27" s="74">
        <f>SUM(B28:B29)</f>
        <v>1211414</v>
      </c>
      <c r="C27" s="48">
        <f>SUM(C28:C29)</f>
        <v>258707</v>
      </c>
      <c r="D27" s="48">
        <f>SUM(D28:D29)</f>
        <v>0</v>
      </c>
      <c r="E27" s="48"/>
      <c r="F27" s="48"/>
      <c r="G27" s="57">
        <f>SUM(G28:G29)</f>
        <v>1470121</v>
      </c>
      <c r="H27" s="75"/>
      <c r="I27" s="53">
        <f>SUM(I28:I29)</f>
        <v>25879</v>
      </c>
      <c r="J27" s="53">
        <f>SUM(J28:J29)</f>
        <v>0</v>
      </c>
      <c r="K27" s="53">
        <f>SUM(K28:K29)</f>
        <v>0</v>
      </c>
      <c r="L27" s="53">
        <f>SUM(L28:L29)</f>
        <v>0</v>
      </c>
      <c r="M27" s="53">
        <f>SUM(M28:M29)</f>
        <v>0</v>
      </c>
      <c r="N27" s="57">
        <f t="shared" si="2"/>
        <v>25879</v>
      </c>
    </row>
    <row r="28" spans="1:14" ht="12.75">
      <c r="A28" s="64" t="s">
        <v>42</v>
      </c>
      <c r="B28" s="50">
        <v>845057</v>
      </c>
      <c r="C28" s="43">
        <v>258707</v>
      </c>
      <c r="D28" s="54"/>
      <c r="E28" s="54"/>
      <c r="F28" s="54"/>
      <c r="G28" s="65">
        <f aca="true" t="shared" si="4" ref="G28:G47">SUM(B28:F28)</f>
        <v>1103764</v>
      </c>
      <c r="H28" s="60"/>
      <c r="I28" s="42">
        <v>11126</v>
      </c>
      <c r="J28" s="54"/>
      <c r="K28" s="54"/>
      <c r="L28" s="54"/>
      <c r="M28" s="54"/>
      <c r="N28" s="76">
        <f t="shared" si="2"/>
        <v>11126</v>
      </c>
    </row>
    <row r="29" spans="1:14" ht="12.75">
      <c r="A29" s="64" t="s">
        <v>43</v>
      </c>
      <c r="B29" s="50">
        <v>366357</v>
      </c>
      <c r="C29" s="54"/>
      <c r="D29" s="43"/>
      <c r="E29" s="54"/>
      <c r="F29" s="54"/>
      <c r="G29" s="65">
        <f t="shared" si="4"/>
        <v>366357</v>
      </c>
      <c r="H29" s="60"/>
      <c r="I29" s="50">
        <v>14753</v>
      </c>
      <c r="J29" s="54"/>
      <c r="K29" s="54"/>
      <c r="L29" s="54"/>
      <c r="M29" s="54"/>
      <c r="N29" s="76">
        <f t="shared" si="2"/>
        <v>14753</v>
      </c>
    </row>
    <row r="30" spans="1:14" ht="12.75">
      <c r="A30" s="41" t="s">
        <v>44</v>
      </c>
      <c r="B30" s="42"/>
      <c r="C30" s="43"/>
      <c r="D30" s="43"/>
      <c r="E30" s="43">
        <v>83746</v>
      </c>
      <c r="F30" s="43"/>
      <c r="G30" s="45">
        <f t="shared" si="4"/>
        <v>83746</v>
      </c>
      <c r="H30" s="46"/>
      <c r="I30" s="42">
        <v>6231</v>
      </c>
      <c r="J30" s="43"/>
      <c r="K30" s="43"/>
      <c r="L30" s="43">
        <v>355421</v>
      </c>
      <c r="M30" s="51">
        <v>66829</v>
      </c>
      <c r="N30" s="57">
        <f t="shared" si="2"/>
        <v>428481</v>
      </c>
    </row>
    <row r="31" spans="1:14" ht="12.75">
      <c r="A31" s="41" t="s">
        <v>45</v>
      </c>
      <c r="B31" s="53"/>
      <c r="C31" s="54"/>
      <c r="D31" s="54"/>
      <c r="E31" s="54"/>
      <c r="F31" s="54"/>
      <c r="G31" s="57">
        <f t="shared" si="4"/>
        <v>0</v>
      </c>
      <c r="H31" s="60"/>
      <c r="I31" s="42"/>
      <c r="J31" s="43"/>
      <c r="K31" s="51">
        <v>1309269</v>
      </c>
      <c r="L31" s="43"/>
      <c r="M31" s="43"/>
      <c r="N31" s="57">
        <f t="shared" si="2"/>
        <v>1309269</v>
      </c>
    </row>
    <row r="32" spans="1:14" ht="12.75">
      <c r="A32" s="41" t="s">
        <v>46</v>
      </c>
      <c r="B32" s="42">
        <v>554</v>
      </c>
      <c r="C32" s="43"/>
      <c r="D32" s="43"/>
      <c r="E32" s="43"/>
      <c r="F32" s="43"/>
      <c r="G32" s="57">
        <f t="shared" si="4"/>
        <v>554</v>
      </c>
      <c r="H32" s="60"/>
      <c r="I32" s="42">
        <v>1094</v>
      </c>
      <c r="J32" s="43"/>
      <c r="K32" s="43"/>
      <c r="L32" s="43"/>
      <c r="M32" s="43"/>
      <c r="N32" s="57">
        <f t="shared" si="2"/>
        <v>1094</v>
      </c>
    </row>
    <row r="33" spans="1:14" ht="12.75">
      <c r="A33" s="67" t="s">
        <v>47</v>
      </c>
      <c r="B33" s="77"/>
      <c r="C33" s="69"/>
      <c r="D33" s="69"/>
      <c r="E33" s="69"/>
      <c r="F33" s="69"/>
      <c r="G33" s="57">
        <f t="shared" si="4"/>
        <v>0</v>
      </c>
      <c r="H33" s="60"/>
      <c r="I33" s="77">
        <v>381</v>
      </c>
      <c r="J33" s="69"/>
      <c r="K33" s="69"/>
      <c r="L33" s="69"/>
      <c r="M33" s="69"/>
      <c r="N33" s="57">
        <f t="shared" si="2"/>
        <v>381</v>
      </c>
    </row>
    <row r="34" spans="1:14" ht="12.75">
      <c r="A34" s="67" t="s">
        <v>48</v>
      </c>
      <c r="B34" s="77"/>
      <c r="C34" s="69"/>
      <c r="D34" s="69"/>
      <c r="E34" s="69"/>
      <c r="F34" s="69"/>
      <c r="G34" s="57">
        <f t="shared" si="4"/>
        <v>0</v>
      </c>
      <c r="H34" s="60"/>
      <c r="I34" s="77">
        <v>119616</v>
      </c>
      <c r="J34" s="69"/>
      <c r="K34" s="69"/>
      <c r="L34" s="69"/>
      <c r="M34" s="69"/>
      <c r="N34" s="45">
        <f t="shared" si="2"/>
        <v>119616</v>
      </c>
    </row>
    <row r="35" spans="1:14" ht="12.75">
      <c r="A35" s="67" t="s">
        <v>49</v>
      </c>
      <c r="B35" s="77"/>
      <c r="C35" s="69"/>
      <c r="D35" s="69"/>
      <c r="E35" s="69"/>
      <c r="F35" s="69"/>
      <c r="G35" s="57">
        <f t="shared" si="4"/>
        <v>0</v>
      </c>
      <c r="H35" s="60"/>
      <c r="I35" s="68">
        <v>4678</v>
      </c>
      <c r="J35" s="69"/>
      <c r="K35" s="69"/>
      <c r="L35" s="69"/>
      <c r="M35" s="69"/>
      <c r="N35" s="45">
        <f t="shared" si="2"/>
        <v>4678</v>
      </c>
    </row>
    <row r="36" spans="1:14" ht="12.75">
      <c r="A36" s="67" t="s">
        <v>50</v>
      </c>
      <c r="B36" s="77">
        <v>837</v>
      </c>
      <c r="C36" s="69"/>
      <c r="D36" s="69"/>
      <c r="E36" s="69"/>
      <c r="F36" s="69"/>
      <c r="G36" s="57">
        <f t="shared" si="4"/>
        <v>837</v>
      </c>
      <c r="H36" s="60"/>
      <c r="I36" s="77">
        <v>13262</v>
      </c>
      <c r="J36" s="69"/>
      <c r="K36" s="69"/>
      <c r="L36" s="69"/>
      <c r="M36" s="69"/>
      <c r="N36" s="45">
        <f t="shared" si="2"/>
        <v>13262</v>
      </c>
    </row>
    <row r="37" spans="1:14" ht="12.75">
      <c r="A37" s="67" t="s">
        <v>51</v>
      </c>
      <c r="B37" s="77"/>
      <c r="C37" s="69"/>
      <c r="D37" s="69"/>
      <c r="E37" s="69"/>
      <c r="F37" s="69"/>
      <c r="G37" s="57">
        <f t="shared" si="4"/>
        <v>0</v>
      </c>
      <c r="H37" s="60"/>
      <c r="I37" s="77">
        <v>3500</v>
      </c>
      <c r="J37" s="69"/>
      <c r="K37" s="69"/>
      <c r="L37" s="69"/>
      <c r="M37" s="69"/>
      <c r="N37" s="45">
        <f t="shared" si="2"/>
        <v>3500</v>
      </c>
    </row>
    <row r="38" spans="1:14" ht="12.75">
      <c r="A38" s="67" t="s">
        <v>52</v>
      </c>
      <c r="B38" s="77">
        <v>267</v>
      </c>
      <c r="C38" s="69"/>
      <c r="D38" s="69"/>
      <c r="E38" s="69"/>
      <c r="F38" s="69"/>
      <c r="G38" s="57">
        <f t="shared" si="4"/>
        <v>267</v>
      </c>
      <c r="H38" s="60"/>
      <c r="I38" s="77">
        <v>5000</v>
      </c>
      <c r="J38" s="69"/>
      <c r="K38" s="69"/>
      <c r="L38" s="69"/>
      <c r="M38" s="69"/>
      <c r="N38" s="45">
        <f t="shared" si="2"/>
        <v>5000</v>
      </c>
    </row>
    <row r="39" spans="1:14" ht="12.75">
      <c r="A39" s="67" t="s">
        <v>53</v>
      </c>
      <c r="B39" s="77"/>
      <c r="C39" s="69"/>
      <c r="D39" s="69"/>
      <c r="E39" s="69"/>
      <c r="F39" s="69"/>
      <c r="G39" s="57">
        <f t="shared" si="4"/>
        <v>0</v>
      </c>
      <c r="H39" s="60"/>
      <c r="I39" s="77">
        <v>3000</v>
      </c>
      <c r="J39" s="69"/>
      <c r="K39" s="69"/>
      <c r="L39" s="69"/>
      <c r="M39" s="69"/>
      <c r="N39" s="45">
        <f t="shared" si="2"/>
        <v>3000</v>
      </c>
    </row>
    <row r="40" spans="1:14" ht="12.75">
      <c r="A40" s="67" t="s">
        <v>54</v>
      </c>
      <c r="B40" s="77">
        <v>4047</v>
      </c>
      <c r="C40" s="69"/>
      <c r="D40" s="69"/>
      <c r="E40" s="69"/>
      <c r="F40" s="69"/>
      <c r="G40" s="57">
        <f t="shared" si="4"/>
        <v>4047</v>
      </c>
      <c r="H40" s="60"/>
      <c r="I40" s="77">
        <v>2000</v>
      </c>
      <c r="J40" s="69"/>
      <c r="K40" s="69"/>
      <c r="L40" s="69"/>
      <c r="M40" s="69"/>
      <c r="N40" s="45">
        <f t="shared" si="2"/>
        <v>2000</v>
      </c>
    </row>
    <row r="41" spans="1:14" ht="12.75">
      <c r="A41" s="78" t="s">
        <v>55</v>
      </c>
      <c r="B41" s="77"/>
      <c r="C41" s="69"/>
      <c r="D41" s="69"/>
      <c r="E41" s="69"/>
      <c r="F41" s="69"/>
      <c r="G41" s="57">
        <f t="shared" si="4"/>
        <v>0</v>
      </c>
      <c r="H41" s="60"/>
      <c r="I41" s="77">
        <v>32108</v>
      </c>
      <c r="J41" s="69"/>
      <c r="K41" s="79"/>
      <c r="L41" s="69"/>
      <c r="M41" s="69"/>
      <c r="N41" s="45">
        <f t="shared" si="2"/>
        <v>32108</v>
      </c>
    </row>
    <row r="42" spans="1:14" ht="12.75">
      <c r="A42" s="80" t="s">
        <v>56</v>
      </c>
      <c r="B42" s="77">
        <v>7065</v>
      </c>
      <c r="C42" s="69">
        <v>25258</v>
      </c>
      <c r="D42" s="69"/>
      <c r="E42" s="69"/>
      <c r="F42" s="69"/>
      <c r="G42" s="57">
        <f t="shared" si="4"/>
        <v>32323</v>
      </c>
      <c r="H42" s="60"/>
      <c r="I42" s="77">
        <v>17893</v>
      </c>
      <c r="J42" s="81">
        <v>30894</v>
      </c>
      <c r="K42" s="69"/>
      <c r="L42" s="69"/>
      <c r="M42" s="69"/>
      <c r="N42" s="45">
        <f t="shared" si="2"/>
        <v>48787</v>
      </c>
    </row>
    <row r="43" spans="1:14" ht="12.75">
      <c r="A43" s="78" t="s">
        <v>57</v>
      </c>
      <c r="B43" s="68">
        <v>77680</v>
      </c>
      <c r="C43" s="69"/>
      <c r="D43" s="69"/>
      <c r="E43" s="69"/>
      <c r="F43" s="69"/>
      <c r="G43" s="57">
        <f t="shared" si="4"/>
        <v>77680</v>
      </c>
      <c r="H43" s="60"/>
      <c r="I43" s="68">
        <v>77629</v>
      </c>
      <c r="J43" s="69"/>
      <c r="K43" s="69"/>
      <c r="L43" s="69"/>
      <c r="M43" s="69"/>
      <c r="N43" s="45">
        <f t="shared" si="2"/>
        <v>77629</v>
      </c>
    </row>
    <row r="44" spans="1:14" ht="12.75">
      <c r="A44" s="80" t="s">
        <v>58</v>
      </c>
      <c r="B44" s="68">
        <v>99141</v>
      </c>
      <c r="C44" s="81">
        <v>8677</v>
      </c>
      <c r="D44" s="69"/>
      <c r="E44" s="69"/>
      <c r="F44" s="69"/>
      <c r="G44" s="57">
        <f t="shared" si="4"/>
        <v>107818</v>
      </c>
      <c r="H44" s="60"/>
      <c r="I44" s="68">
        <v>98781</v>
      </c>
      <c r="J44" s="81">
        <v>8677</v>
      </c>
      <c r="K44" s="69"/>
      <c r="L44" s="69"/>
      <c r="M44" s="69"/>
      <c r="N44" s="45">
        <f t="shared" si="2"/>
        <v>107458</v>
      </c>
    </row>
    <row r="45" spans="1:14" ht="12.75">
      <c r="A45" s="78" t="s">
        <v>59</v>
      </c>
      <c r="B45" s="77">
        <v>18476</v>
      </c>
      <c r="C45" s="69"/>
      <c r="D45" s="69"/>
      <c r="E45" s="69"/>
      <c r="F45" s="69"/>
      <c r="G45" s="57">
        <f t="shared" si="4"/>
        <v>18476</v>
      </c>
      <c r="H45" s="60"/>
      <c r="I45" s="77">
        <v>18476</v>
      </c>
      <c r="J45" s="69"/>
      <c r="K45" s="69"/>
      <c r="L45" s="69"/>
      <c r="M45" s="69"/>
      <c r="N45" s="45">
        <f t="shared" si="2"/>
        <v>18476</v>
      </c>
    </row>
    <row r="46" spans="1:14" ht="12.75">
      <c r="A46" s="67" t="s">
        <v>60</v>
      </c>
      <c r="B46" s="68">
        <v>200</v>
      </c>
      <c r="C46" s="69"/>
      <c r="D46" s="69"/>
      <c r="E46" s="69"/>
      <c r="F46" s="69"/>
      <c r="G46" s="73">
        <f t="shared" si="4"/>
        <v>200</v>
      </c>
      <c r="H46" s="60"/>
      <c r="I46" s="77"/>
      <c r="J46" s="69"/>
      <c r="K46" s="69"/>
      <c r="L46" s="69"/>
      <c r="M46" s="69"/>
      <c r="N46" s="82"/>
    </row>
    <row r="47" spans="1:14" ht="13.5" thickBot="1">
      <c r="A47" s="67" t="s">
        <v>61</v>
      </c>
      <c r="B47" s="77">
        <v>67445</v>
      </c>
      <c r="C47" s="69"/>
      <c r="D47" s="69"/>
      <c r="E47" s="69"/>
      <c r="F47" s="69"/>
      <c r="G47" s="73">
        <f t="shared" si="4"/>
        <v>67445</v>
      </c>
      <c r="H47" s="60"/>
      <c r="I47" s="77">
        <v>85839</v>
      </c>
      <c r="J47" s="69">
        <v>5076</v>
      </c>
      <c r="K47" s="69"/>
      <c r="L47" s="69"/>
      <c r="M47" s="69"/>
      <c r="N47" s="82">
        <f t="shared" si="2"/>
        <v>90915</v>
      </c>
    </row>
    <row r="48" spans="1:14" ht="12.75">
      <c r="A48" s="83" t="s">
        <v>62</v>
      </c>
      <c r="B48" s="84">
        <f>SUM(B9:B12,B13:B19,B24:B27,B30:B47,B23)</f>
        <v>1606634</v>
      </c>
      <c r="C48" s="84">
        <f>SUM(C9:C12,C13:C19,C24:C27,C30:C47,C23)</f>
        <v>470532</v>
      </c>
      <c r="D48" s="84">
        <f>SUM(D9:D12,D13:D19,D24:D27,D30:D47,D23)</f>
        <v>331983</v>
      </c>
      <c r="E48" s="84">
        <f>SUM(E9:E12,E13:E19,E24:E27,E30:E47,E23)</f>
        <v>83746</v>
      </c>
      <c r="F48" s="84">
        <f>SUM(F9:F12,F13:F19,F24:F27,F30:F47,F23)</f>
        <v>228784</v>
      </c>
      <c r="G48" s="84">
        <f>SUM(G9:G12,G13:G19,G24:G27,G30:G36,G37:G47,G23)</f>
        <v>2721679</v>
      </c>
      <c r="H48" s="84" t="e">
        <f>SUM(H9:H12,H14:H19,H24:H27,H30:H36,H37:H47)</f>
        <v>#REF!</v>
      </c>
      <c r="I48" s="84">
        <f aca="true" t="shared" si="5" ref="I48:N48">SUM(I9:I12,I13:I19,I24:I27,I30:I47,I23)</f>
        <v>745811</v>
      </c>
      <c r="J48" s="84">
        <f t="shared" si="5"/>
        <v>244349</v>
      </c>
      <c r="K48" s="84">
        <f t="shared" si="5"/>
        <v>1309269</v>
      </c>
      <c r="L48" s="84">
        <f t="shared" si="5"/>
        <v>355421</v>
      </c>
      <c r="M48" s="84">
        <f t="shared" si="5"/>
        <v>66829</v>
      </c>
      <c r="N48" s="85">
        <f t="shared" si="5"/>
        <v>2721679</v>
      </c>
    </row>
    <row r="49" spans="1:14" ht="12.75">
      <c r="A49" s="86" t="s">
        <v>63</v>
      </c>
      <c r="B49" s="87"/>
      <c r="C49" s="44"/>
      <c r="D49" s="44"/>
      <c r="E49" s="44"/>
      <c r="F49" s="44"/>
      <c r="G49" s="45"/>
      <c r="H49" s="88"/>
      <c r="I49" s="74"/>
      <c r="J49" s="43"/>
      <c r="K49" s="63">
        <v>1309269</v>
      </c>
      <c r="L49" s="44"/>
      <c r="M49" s="44"/>
      <c r="N49" s="89">
        <f>SUM(I49:M49)</f>
        <v>1309269</v>
      </c>
    </row>
    <row r="50" spans="1:14" ht="13.5" thickBot="1">
      <c r="A50" s="90" t="s">
        <v>64</v>
      </c>
      <c r="B50" s="91">
        <f aca="true" t="shared" si="6" ref="B50:N50">B48-B49</f>
        <v>1606634</v>
      </c>
      <c r="C50" s="92">
        <f t="shared" si="6"/>
        <v>470532</v>
      </c>
      <c r="D50" s="92">
        <f t="shared" si="6"/>
        <v>331983</v>
      </c>
      <c r="E50" s="92">
        <f t="shared" si="6"/>
        <v>83746</v>
      </c>
      <c r="F50" s="92">
        <f t="shared" si="6"/>
        <v>228784</v>
      </c>
      <c r="G50" s="92">
        <f t="shared" si="6"/>
        <v>2721679</v>
      </c>
      <c r="H50" s="93" t="e">
        <f t="shared" si="6"/>
        <v>#REF!</v>
      </c>
      <c r="I50" s="91">
        <f t="shared" si="6"/>
        <v>745811</v>
      </c>
      <c r="J50" s="92">
        <f t="shared" si="6"/>
        <v>244349</v>
      </c>
      <c r="K50" s="92">
        <f t="shared" si="6"/>
        <v>0</v>
      </c>
      <c r="L50" s="92">
        <f t="shared" si="6"/>
        <v>355421</v>
      </c>
      <c r="M50" s="92">
        <f t="shared" si="6"/>
        <v>66829</v>
      </c>
      <c r="N50" s="94">
        <f t="shared" si="6"/>
        <v>1412410</v>
      </c>
    </row>
    <row r="51" spans="1:14" ht="12.75">
      <c r="A51" s="95"/>
      <c r="B51" s="96"/>
      <c r="C51" s="96"/>
      <c r="D51" s="96"/>
      <c r="E51" s="96"/>
      <c r="F51" s="96"/>
      <c r="G51" s="97"/>
      <c r="H51" s="97"/>
      <c r="I51" s="98"/>
      <c r="J51" s="96"/>
      <c r="K51" s="99"/>
      <c r="L51" s="98"/>
      <c r="M51" s="98"/>
      <c r="N51" s="100"/>
    </row>
    <row r="52" spans="1:14" ht="12.75">
      <c r="A52" s="95"/>
      <c r="B52" s="96"/>
      <c r="C52" s="96"/>
      <c r="D52" s="96"/>
      <c r="E52" s="96"/>
      <c r="F52" s="96"/>
      <c r="G52" s="97"/>
      <c r="H52" s="97"/>
      <c r="I52" s="96"/>
      <c r="J52" s="96"/>
      <c r="K52" s="99"/>
      <c r="L52" s="98"/>
      <c r="M52" s="98"/>
      <c r="N52" s="100"/>
    </row>
    <row r="53" spans="1:14" ht="12.75">
      <c r="A53" s="95"/>
      <c r="B53" s="96"/>
      <c r="C53" s="96"/>
      <c r="D53" s="96"/>
      <c r="E53" s="96"/>
      <c r="F53" s="96"/>
      <c r="G53" s="97"/>
      <c r="H53" s="97"/>
      <c r="I53" s="101"/>
      <c r="J53" s="96"/>
      <c r="K53" s="100"/>
      <c r="L53" s="96"/>
      <c r="M53" s="96"/>
      <c r="N53" s="100"/>
    </row>
    <row r="54" spans="1:14" ht="12.75">
      <c r="A54" s="95"/>
      <c r="B54" s="96"/>
      <c r="C54" s="96"/>
      <c r="D54" s="96"/>
      <c r="E54" s="96"/>
      <c r="F54" s="96"/>
      <c r="G54" s="97"/>
      <c r="H54" s="97"/>
      <c r="I54" s="96"/>
      <c r="J54" s="96"/>
      <c r="K54" s="100"/>
      <c r="L54" s="96"/>
      <c r="M54" s="96"/>
      <c r="N54" s="100"/>
    </row>
    <row r="55" spans="1:14" ht="12.75">
      <c r="A55" s="95"/>
      <c r="B55" s="96"/>
      <c r="C55" s="96"/>
      <c r="D55" s="96"/>
      <c r="E55" s="96"/>
      <c r="F55" s="96"/>
      <c r="G55" s="97"/>
      <c r="H55" s="97"/>
      <c r="I55" s="96"/>
      <c r="J55" s="96"/>
      <c r="K55" s="100"/>
      <c r="L55" s="96"/>
      <c r="M55" s="96"/>
      <c r="N55" s="100"/>
    </row>
    <row r="56" spans="1:14" ht="12.75">
      <c r="A56" s="95"/>
      <c r="B56" s="96"/>
      <c r="C56" s="96"/>
      <c r="D56" s="96"/>
      <c r="E56" s="96"/>
      <c r="F56" s="96"/>
      <c r="G56" s="97"/>
      <c r="H56" s="97"/>
      <c r="I56" s="96"/>
      <c r="J56" s="96"/>
      <c r="K56" s="100"/>
      <c r="L56" s="96"/>
      <c r="M56" s="96"/>
      <c r="N56" s="100"/>
    </row>
    <row r="57" spans="1:14" ht="12.75">
      <c r="A57" s="95"/>
      <c r="B57" s="96"/>
      <c r="C57" s="96"/>
      <c r="D57" s="96"/>
      <c r="E57" s="96"/>
      <c r="F57" s="96"/>
      <c r="G57" s="97"/>
      <c r="H57" s="97"/>
      <c r="I57" s="96"/>
      <c r="J57" s="96"/>
      <c r="K57" s="100"/>
      <c r="L57" s="96"/>
      <c r="M57" s="96"/>
      <c r="N57" s="100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&amp;R39.  melléklet a 36/2014.(XII.2.) önkormányzati rendelethez      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2014-12-03T07:11:57Z</dcterms:created>
  <dcterms:modified xsi:type="dcterms:W3CDTF">2014-12-03T07:11:57Z</dcterms:modified>
  <cp:category/>
  <cp:version/>
  <cp:contentType/>
  <cp:contentStatus/>
</cp:coreProperties>
</file>