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_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9" i="1"/>
  <c r="D10"/>
  <c r="D11"/>
  <c r="D15"/>
  <c r="D16"/>
  <c r="D17"/>
  <c r="D18"/>
  <c r="D19"/>
  <c r="D23"/>
  <c r="D24"/>
  <c r="D25"/>
  <c r="D26"/>
  <c r="D27" s="1"/>
  <c r="D41" s="1"/>
  <c r="D30"/>
  <c r="D37"/>
  <c r="D38"/>
  <c r="D39"/>
  <c r="D40"/>
  <c r="E40"/>
  <c r="E41"/>
</calcChain>
</file>

<file path=xl/sharedStrings.xml><?xml version="1.0" encoding="utf-8"?>
<sst xmlns="http://schemas.openxmlformats.org/spreadsheetml/2006/main" count="41" uniqueCount="40">
  <si>
    <t>Bevételek mindösszesen:</t>
  </si>
  <si>
    <t>Felhalm. célú bevételek összesen:</t>
  </si>
  <si>
    <t>Intézményfinanszírozás fejlesztési kiadásra</t>
  </si>
  <si>
    <t>Előző évi felhalmozási pénzmaradvány igénybevétele</t>
  </si>
  <si>
    <t>3. Felhalmozási célú átvett pénzeszközök</t>
  </si>
  <si>
    <t>2. Immat. javak, ingatlanok egyéb t.eszk.ért. bev.</t>
  </si>
  <si>
    <t xml:space="preserve">  - Fejezeti kezelési előirányzatoktól</t>
  </si>
  <si>
    <t xml:space="preserve">  - Nemzetiségi Önk.és költségvetési szerveitől</t>
  </si>
  <si>
    <t xml:space="preserve">  - Társulások és költségvetési szerveitől</t>
  </si>
  <si>
    <t xml:space="preserve">  - Helyi önkormányzatoktól és kv-i szerveitól</t>
  </si>
  <si>
    <t xml:space="preserve">  - Elkülönített állami pénzalaptól</t>
  </si>
  <si>
    <t>1. Felhalmozási célú támogatások ÁHT-n belülről</t>
  </si>
  <si>
    <t>II. Felhalmozási célú bevételek</t>
  </si>
  <si>
    <t>Működési célú bevételek összesen:</t>
  </si>
  <si>
    <t xml:space="preserve">        Finanszírozási bevétel összesen:</t>
  </si>
  <si>
    <t xml:space="preserve"> -intézményfinanszírozás</t>
  </si>
  <si>
    <t xml:space="preserve"> ÁHT-n belüli megelőlegezések</t>
  </si>
  <si>
    <t>- előző évi maradvány igénybevétele</t>
  </si>
  <si>
    <t>- értékpapír értékesítés bevételei</t>
  </si>
  <si>
    <t>- likviditási célú hitel felvétel</t>
  </si>
  <si>
    <t>Finanszírozási bevételek</t>
  </si>
  <si>
    <t xml:space="preserve">       Működési bevétel összesen:</t>
  </si>
  <si>
    <t>4. Működési célú átvett pénzeszköz</t>
  </si>
  <si>
    <t>3. Működési bevételek</t>
  </si>
  <si>
    <t>2. Közhatalmi bevételek</t>
  </si>
  <si>
    <t xml:space="preserve">  - Központi költségvetési szervtől</t>
  </si>
  <si>
    <t xml:space="preserve">  - Társulások és költségvetési szerveitől </t>
  </si>
  <si>
    <t xml:space="preserve">  - Helyi önkormányzatoktól és kv-i szerveitól tám.</t>
  </si>
  <si>
    <t xml:space="preserve">  - Elkülönített állami pénzalaptól átvett tám.</t>
  </si>
  <si>
    <t xml:space="preserve">  - Önkormányzat működési támogatása</t>
  </si>
  <si>
    <t>1. Műk.célú támogatás ÁHT-n belülről</t>
  </si>
  <si>
    <t>I. Működési bevételek</t>
  </si>
  <si>
    <t>államigazgatási feladatok</t>
  </si>
  <si>
    <t>Önként vállalt feladatok</t>
  </si>
  <si>
    <t>Kötelező feladatok</t>
  </si>
  <si>
    <t xml:space="preserve">BEVÉTELEK </t>
  </si>
  <si>
    <t>Sor-szám</t>
  </si>
  <si>
    <t>adatok Ft-ban</t>
  </si>
  <si>
    <t>Bevételek megoszlása kötelező, önként vállalt és államháztartási bevételek bontásában (önkormányzat összevont) eFt</t>
  </si>
  <si>
    <t>4.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</si>
</sst>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6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2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2" fillId="0" borderId="0" xfId="1" applyFont="1"/>
    <xf numFmtId="3" fontId="3" fillId="0" borderId="1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3" fontId="5" fillId="0" borderId="1" xfId="2" applyNumberFormat="1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vertical="center"/>
    </xf>
    <xf numFmtId="0" fontId="5" fillId="0" borderId="2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3" fontId="13" fillId="0" borderId="0" xfId="2" applyNumberFormat="1" applyFont="1" applyAlignment="1"/>
    <xf numFmtId="0" fontId="5" fillId="0" borderId="0" xfId="0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5" fillId="0" borderId="3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0" fontId="11" fillId="2" borderId="10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3" fontId="10" fillId="2" borderId="12" xfId="2" applyNumberFormat="1" applyFont="1" applyFill="1" applyBorder="1" applyAlignment="1">
      <alignment horizontal="center" vertical="center" wrapText="1"/>
    </xf>
    <xf numFmtId="3" fontId="10" fillId="2" borderId="11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3" fontId="10" fillId="2" borderId="6" xfId="2" applyNumberFormat="1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left" vertical="center"/>
    </xf>
    <xf numFmtId="3" fontId="5" fillId="0" borderId="2" xfId="2" applyNumberFormat="1" applyFont="1" applyBorder="1" applyAlignment="1">
      <alignment horizontal="left" vertical="center"/>
    </xf>
    <xf numFmtId="3" fontId="12" fillId="0" borderId="13" xfId="2" applyNumberFormat="1" applyFont="1" applyBorder="1" applyAlignment="1">
      <alignment horizontal="right"/>
    </xf>
    <xf numFmtId="0" fontId="3" fillId="0" borderId="3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left"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10" fillId="2" borderId="10" xfId="2" applyNumberFormat="1" applyFont="1" applyFill="1" applyBorder="1" applyAlignment="1">
      <alignment horizontal="center" vertical="center" wrapText="1"/>
    </xf>
    <xf numFmtId="3" fontId="10" fillId="2" borderId="7" xfId="2" applyNumberFormat="1" applyFont="1" applyFill="1" applyBorder="1" applyAlignment="1">
      <alignment horizontal="center" vertical="center" wrapText="1"/>
    </xf>
    <xf numFmtId="3" fontId="10" fillId="2" borderId="4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3" fontId="3" fillId="0" borderId="3" xfId="2" applyNumberFormat="1" applyFont="1" applyFill="1" applyBorder="1" applyAlignment="1">
      <alignment horizontal="left" vertical="center"/>
    </xf>
    <xf numFmtId="3" fontId="3" fillId="0" borderId="2" xfId="2" applyNumberFormat="1" applyFont="1" applyFill="1" applyBorder="1" applyAlignment="1">
      <alignment horizontal="left" vertical="center"/>
    </xf>
    <xf numFmtId="3" fontId="3" fillId="0" borderId="3" xfId="2" applyNumberFormat="1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vertical="center"/>
    </xf>
    <xf numFmtId="0" fontId="8" fillId="0" borderId="3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3" fontId="3" fillId="0" borderId="3" xfId="2" applyNumberFormat="1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.m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3_összevont_KV-i Mérleg"/>
    </sheetNames>
    <sheetDataSet>
      <sheetData sheetId="0">
        <row r="9">
          <cell r="F9">
            <v>51003581</v>
          </cell>
        </row>
        <row r="10">
          <cell r="F10">
            <v>46824581</v>
          </cell>
        </row>
        <row r="11">
          <cell r="F11">
            <v>3646000</v>
          </cell>
        </row>
        <row r="15">
          <cell r="F15">
            <v>533000</v>
          </cell>
        </row>
        <row r="16">
          <cell r="F16">
            <v>8150000</v>
          </cell>
        </row>
        <row r="17">
          <cell r="F17">
            <v>29197000</v>
          </cell>
        </row>
        <row r="18">
          <cell r="F18">
            <v>0</v>
          </cell>
        </row>
        <row r="23">
          <cell r="F23">
            <v>2474211</v>
          </cell>
        </row>
        <row r="24">
          <cell r="F24">
            <v>0</v>
          </cell>
        </row>
        <row r="25">
          <cell r="F25">
            <v>22484480</v>
          </cell>
        </row>
        <row r="29">
          <cell r="F29">
            <v>14282444</v>
          </cell>
        </row>
        <row r="36">
          <cell r="F36">
            <v>50000</v>
          </cell>
        </row>
        <row r="39">
          <cell r="F39">
            <v>31269442</v>
          </cell>
        </row>
        <row r="40">
          <cell r="F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31" workbookViewId="0">
      <selection sqref="A1:F1"/>
    </sheetView>
  </sheetViews>
  <sheetFormatPr defaultColWidth="9.42578125" defaultRowHeight="12.75"/>
  <cols>
    <col min="1" max="1" width="7.28515625" style="1" customWidth="1"/>
    <col min="2" max="2" width="9.140625" style="1" customWidth="1"/>
    <col min="3" max="3" width="31.85546875" style="1" customWidth="1"/>
    <col min="4" max="4" width="12.140625" style="1" customWidth="1"/>
    <col min="5" max="5" width="11.140625" style="1" customWidth="1"/>
    <col min="6" max="6" width="10" style="1" customWidth="1"/>
    <col min="7" max="238" width="9.140625" style="1" customWidth="1"/>
    <col min="239" max="239" width="5" style="1" customWidth="1"/>
    <col min="240" max="240" width="9.140625" style="1" customWidth="1"/>
    <col min="241" max="241" width="25.7109375" style="1" customWidth="1"/>
    <col min="242" max="245" width="9.140625" style="1" customWidth="1"/>
    <col min="246" max="246" width="20.85546875" style="1" customWidth="1"/>
    <col min="247" max="16384" width="9.42578125" style="1"/>
  </cols>
  <sheetData>
    <row r="1" spans="1:6">
      <c r="A1" s="20" t="s">
        <v>39</v>
      </c>
      <c r="B1" s="20"/>
      <c r="C1" s="20"/>
      <c r="D1" s="20"/>
      <c r="E1" s="20"/>
      <c r="F1" s="20"/>
    </row>
    <row r="2" spans="1:6" ht="33" customHeight="1">
      <c r="A2" s="21" t="s">
        <v>38</v>
      </c>
      <c r="B2" s="21"/>
      <c r="C2" s="21"/>
      <c r="D2" s="21"/>
      <c r="E2" s="21"/>
      <c r="F2" s="21"/>
    </row>
    <row r="3" spans="1:6" ht="15.75">
      <c r="A3" s="19"/>
      <c r="B3" s="19"/>
      <c r="C3" s="19"/>
      <c r="D3" s="19"/>
      <c r="E3" s="19"/>
      <c r="F3" s="19"/>
    </row>
    <row r="4" spans="1:6" ht="9.75" customHeight="1">
      <c r="A4" s="35" t="s">
        <v>37</v>
      </c>
      <c r="B4" s="35"/>
      <c r="C4" s="35"/>
      <c r="D4" s="35"/>
      <c r="E4" s="35"/>
      <c r="F4" s="35"/>
    </row>
    <row r="5" spans="1:6" ht="12.75" customHeight="1">
      <c r="A5" s="24" t="s">
        <v>36</v>
      </c>
      <c r="B5" s="27" t="s">
        <v>35</v>
      </c>
      <c r="C5" s="28"/>
      <c r="D5" s="46" t="s">
        <v>34</v>
      </c>
      <c r="E5" s="38" t="s">
        <v>33</v>
      </c>
      <c r="F5" s="38" t="s">
        <v>32</v>
      </c>
    </row>
    <row r="6" spans="1:6" ht="12.75" customHeight="1">
      <c r="A6" s="25"/>
      <c r="B6" s="29"/>
      <c r="C6" s="30"/>
      <c r="D6" s="47"/>
      <c r="E6" s="38"/>
      <c r="F6" s="38"/>
    </row>
    <row r="7" spans="1:6" ht="7.5" customHeight="1">
      <c r="A7" s="26"/>
      <c r="B7" s="31"/>
      <c r="C7" s="32"/>
      <c r="D7" s="48"/>
      <c r="E7" s="38"/>
      <c r="F7" s="38"/>
    </row>
    <row r="8" spans="1:6" ht="13.5" customHeight="1">
      <c r="A8" s="9">
        <v>1</v>
      </c>
      <c r="B8" s="49" t="s">
        <v>31</v>
      </c>
      <c r="C8" s="49"/>
      <c r="D8" s="11"/>
      <c r="E8" s="11"/>
      <c r="F8" s="11"/>
    </row>
    <row r="9" spans="1:6" ht="13.5" customHeight="1">
      <c r="A9" s="9">
        <v>2</v>
      </c>
      <c r="B9" s="50" t="s">
        <v>30</v>
      </c>
      <c r="C9" s="51"/>
      <c r="D9" s="8">
        <f>'[8]3_összevont_KV-i Mérleg'!F9</f>
        <v>51003581</v>
      </c>
      <c r="E9" s="8"/>
      <c r="F9" s="8"/>
    </row>
    <row r="10" spans="1:6" ht="13.5" customHeight="1">
      <c r="A10" s="9">
        <v>3</v>
      </c>
      <c r="B10" s="39" t="s">
        <v>29</v>
      </c>
      <c r="C10" s="39"/>
      <c r="D10" s="8">
        <f>'[8]3_összevont_KV-i Mérleg'!F10</f>
        <v>46824581</v>
      </c>
      <c r="E10" s="8"/>
      <c r="F10" s="8"/>
    </row>
    <row r="11" spans="1:6">
      <c r="A11" s="9">
        <v>4</v>
      </c>
      <c r="B11" s="33" t="s">
        <v>28</v>
      </c>
      <c r="C11" s="34"/>
      <c r="D11" s="8">
        <f>'[8]3_összevont_KV-i Mérleg'!F11</f>
        <v>3646000</v>
      </c>
      <c r="E11" s="8"/>
      <c r="F11" s="8"/>
    </row>
    <row r="12" spans="1:6">
      <c r="A12" s="9">
        <v>5</v>
      </c>
      <c r="B12" s="33" t="s">
        <v>27</v>
      </c>
      <c r="C12" s="34"/>
      <c r="D12" s="8"/>
      <c r="E12" s="8"/>
      <c r="F12" s="8"/>
    </row>
    <row r="13" spans="1:6">
      <c r="A13" s="9">
        <v>6</v>
      </c>
      <c r="B13" s="33" t="s">
        <v>26</v>
      </c>
      <c r="C13" s="34"/>
      <c r="D13" s="8"/>
      <c r="E13" s="8"/>
      <c r="F13" s="8"/>
    </row>
    <row r="14" spans="1:6">
      <c r="A14" s="9">
        <v>7</v>
      </c>
      <c r="B14" s="33" t="s">
        <v>25</v>
      </c>
      <c r="C14" s="34"/>
      <c r="D14" s="8"/>
      <c r="E14" s="8"/>
      <c r="F14" s="8"/>
    </row>
    <row r="15" spans="1:6">
      <c r="A15" s="9">
        <v>8</v>
      </c>
      <c r="B15" s="33" t="s">
        <v>6</v>
      </c>
      <c r="C15" s="34"/>
      <c r="D15" s="8">
        <f>'[8]3_összevont_KV-i Mérleg'!F15</f>
        <v>533000</v>
      </c>
      <c r="E15" s="8"/>
      <c r="F15" s="15"/>
    </row>
    <row r="16" spans="1:6">
      <c r="A16" s="9">
        <v>9</v>
      </c>
      <c r="B16" s="40" t="s">
        <v>24</v>
      </c>
      <c r="C16" s="41"/>
      <c r="D16" s="14">
        <f>'[8]3_összevont_KV-i Mérleg'!F16</f>
        <v>8150000</v>
      </c>
      <c r="E16" s="8"/>
      <c r="F16" s="15"/>
    </row>
    <row r="17" spans="1:6">
      <c r="A17" s="9">
        <v>10</v>
      </c>
      <c r="B17" s="40" t="s">
        <v>23</v>
      </c>
      <c r="C17" s="41"/>
      <c r="D17" s="14">
        <f>'[8]3_összevont_KV-i Mérleg'!F17</f>
        <v>29197000</v>
      </c>
      <c r="E17" s="8"/>
      <c r="F17" s="15"/>
    </row>
    <row r="18" spans="1:6">
      <c r="A18" s="9">
        <v>11</v>
      </c>
      <c r="B18" s="40" t="s">
        <v>22</v>
      </c>
      <c r="C18" s="41"/>
      <c r="D18" s="14">
        <f>'[8]3_összevont_KV-i Mérleg'!F18</f>
        <v>0</v>
      </c>
      <c r="E18" s="8"/>
      <c r="F18" s="15"/>
    </row>
    <row r="19" spans="1:6" s="4" customFormat="1">
      <c r="A19" s="18">
        <v>12</v>
      </c>
      <c r="B19" s="42" t="s">
        <v>21</v>
      </c>
      <c r="C19" s="43"/>
      <c r="D19" s="13">
        <f>D9+D16+D17+D18</f>
        <v>88350581</v>
      </c>
      <c r="E19" s="11"/>
      <c r="F19" s="13"/>
    </row>
    <row r="20" spans="1:6">
      <c r="A20" s="10">
        <v>13</v>
      </c>
      <c r="B20" s="44" t="s">
        <v>20</v>
      </c>
      <c r="C20" s="45"/>
      <c r="D20" s="14"/>
      <c r="E20" s="8"/>
      <c r="F20" s="14"/>
    </row>
    <row r="21" spans="1:6">
      <c r="A21" s="10">
        <v>14</v>
      </c>
      <c r="B21" s="22" t="s">
        <v>19</v>
      </c>
      <c r="C21" s="23"/>
      <c r="D21" s="14"/>
      <c r="E21" s="8"/>
      <c r="F21" s="14"/>
    </row>
    <row r="22" spans="1:6">
      <c r="A22" s="10">
        <v>15</v>
      </c>
      <c r="B22" s="22" t="s">
        <v>18</v>
      </c>
      <c r="C22" s="23"/>
      <c r="D22" s="14"/>
      <c r="E22" s="8"/>
      <c r="F22" s="14"/>
    </row>
    <row r="23" spans="1:6">
      <c r="A23" s="10">
        <v>16</v>
      </c>
      <c r="B23" s="22" t="s">
        <v>17</v>
      </c>
      <c r="C23" s="23"/>
      <c r="D23" s="14">
        <f>'[8]3_összevont_KV-i Mérleg'!F23</f>
        <v>2474211</v>
      </c>
      <c r="E23" s="8"/>
      <c r="F23" s="14"/>
    </row>
    <row r="24" spans="1:6">
      <c r="A24" s="9">
        <v>17</v>
      </c>
      <c r="B24" s="22" t="s">
        <v>16</v>
      </c>
      <c r="C24" s="23"/>
      <c r="D24" s="8">
        <f>'[8]3_összevont_KV-i Mérleg'!F24</f>
        <v>0</v>
      </c>
      <c r="E24" s="8"/>
      <c r="F24" s="14"/>
    </row>
    <row r="25" spans="1:6">
      <c r="A25" s="9">
        <v>18</v>
      </c>
      <c r="B25" s="17" t="s">
        <v>15</v>
      </c>
      <c r="C25" s="16"/>
      <c r="D25" s="15">
        <f>'[8]3_összevont_KV-i Mérleg'!F25</f>
        <v>22484480</v>
      </c>
      <c r="E25" s="8"/>
      <c r="F25" s="14"/>
    </row>
    <row r="26" spans="1:6" s="4" customFormat="1">
      <c r="A26" s="6">
        <v>19</v>
      </c>
      <c r="B26" s="36" t="s">
        <v>14</v>
      </c>
      <c r="C26" s="37"/>
      <c r="D26" s="13">
        <f>SUM(D21:D25)</f>
        <v>24958691</v>
      </c>
      <c r="E26" s="13"/>
      <c r="F26" s="13"/>
    </row>
    <row r="27" spans="1:6" s="4" customFormat="1">
      <c r="A27" s="6">
        <v>20</v>
      </c>
      <c r="B27" s="54" t="s">
        <v>13</v>
      </c>
      <c r="C27" s="55"/>
      <c r="D27" s="13">
        <f>D26+D19</f>
        <v>113309272</v>
      </c>
      <c r="E27" s="11"/>
      <c r="F27" s="13"/>
    </row>
    <row r="28" spans="1:6" ht="9" customHeight="1">
      <c r="A28" s="9">
        <v>21</v>
      </c>
      <c r="B28" s="54"/>
      <c r="C28" s="55"/>
      <c r="D28" s="12"/>
      <c r="E28" s="8"/>
      <c r="F28" s="12"/>
    </row>
    <row r="29" spans="1:6">
      <c r="A29" s="9">
        <v>22</v>
      </c>
      <c r="B29" s="58" t="s">
        <v>12</v>
      </c>
      <c r="C29" s="59"/>
      <c r="D29" s="11"/>
      <c r="E29" s="8"/>
      <c r="F29" s="11"/>
    </row>
    <row r="30" spans="1:6">
      <c r="A30" s="9">
        <v>23</v>
      </c>
      <c r="B30" s="33" t="s">
        <v>11</v>
      </c>
      <c r="C30" s="34"/>
      <c r="D30" s="8">
        <f>'[8]3_összevont_KV-i Mérleg'!F29</f>
        <v>14282444</v>
      </c>
      <c r="E30" s="8">
        <v>14282444</v>
      </c>
      <c r="F30" s="8"/>
    </row>
    <row r="31" spans="1:6">
      <c r="A31" s="9">
        <v>24</v>
      </c>
      <c r="B31" s="50" t="s">
        <v>10</v>
      </c>
      <c r="C31" s="51"/>
      <c r="D31" s="8"/>
      <c r="E31" s="8"/>
      <c r="F31" s="8"/>
    </row>
    <row r="32" spans="1:6">
      <c r="A32" s="9">
        <v>25</v>
      </c>
      <c r="B32" s="50" t="s">
        <v>9</v>
      </c>
      <c r="C32" s="51"/>
      <c r="D32" s="8"/>
      <c r="E32" s="8"/>
      <c r="F32" s="8"/>
    </row>
    <row r="33" spans="1:6">
      <c r="A33" s="9">
        <v>26</v>
      </c>
      <c r="B33" s="50" t="s">
        <v>8</v>
      </c>
      <c r="C33" s="51"/>
      <c r="D33" s="8"/>
      <c r="E33" s="8"/>
      <c r="F33" s="8"/>
    </row>
    <row r="34" spans="1:6" ht="9" customHeight="1">
      <c r="A34" s="10">
        <v>27</v>
      </c>
      <c r="B34" s="33" t="s">
        <v>7</v>
      </c>
      <c r="C34" s="34"/>
      <c r="D34" s="8"/>
      <c r="E34" s="8"/>
      <c r="F34" s="8"/>
    </row>
    <row r="35" spans="1:6">
      <c r="A35" s="10">
        <v>28</v>
      </c>
      <c r="B35" s="33" t="s">
        <v>6</v>
      </c>
      <c r="C35" s="34"/>
      <c r="D35" s="8"/>
      <c r="E35" s="8"/>
      <c r="F35" s="8"/>
    </row>
    <row r="36" spans="1:6">
      <c r="A36" s="9">
        <v>29</v>
      </c>
      <c r="B36" s="56" t="s">
        <v>5</v>
      </c>
      <c r="C36" s="57"/>
      <c r="D36" s="8"/>
      <c r="E36" s="8"/>
      <c r="F36" s="8"/>
    </row>
    <row r="37" spans="1:6">
      <c r="A37" s="9">
        <v>30</v>
      </c>
      <c r="B37" s="56" t="s">
        <v>4</v>
      </c>
      <c r="C37" s="57"/>
      <c r="D37" s="8">
        <f>'[8]3_összevont_KV-i Mérleg'!F36</f>
        <v>50000</v>
      </c>
      <c r="E37" s="8"/>
      <c r="F37" s="8"/>
    </row>
    <row r="38" spans="1:6">
      <c r="A38" s="9">
        <v>31</v>
      </c>
      <c r="B38" s="50" t="s">
        <v>3</v>
      </c>
      <c r="C38" s="51"/>
      <c r="D38" s="8">
        <f>'[8]3_összevont_KV-i Mérleg'!F39</f>
        <v>31269442</v>
      </c>
      <c r="E38" s="8"/>
      <c r="F38" s="8"/>
    </row>
    <row r="39" spans="1:6">
      <c r="A39" s="9">
        <v>32</v>
      </c>
      <c r="B39" s="22" t="s">
        <v>2</v>
      </c>
      <c r="C39" s="23"/>
      <c r="D39" s="8">
        <f>'[8]3_összevont_KV-i Mérleg'!F40</f>
        <v>0</v>
      </c>
      <c r="E39" s="8"/>
      <c r="F39" s="8"/>
    </row>
    <row r="40" spans="1:6" s="4" customFormat="1">
      <c r="A40" s="6">
        <v>33</v>
      </c>
      <c r="B40" s="52" t="s">
        <v>1</v>
      </c>
      <c r="C40" s="53"/>
      <c r="D40" s="7">
        <f>SUM(D30:D39)</f>
        <v>45601886</v>
      </c>
      <c r="E40" s="7">
        <f>SUM(E30:E39)</f>
        <v>14282444</v>
      </c>
      <c r="F40" s="7"/>
    </row>
    <row r="41" spans="1:6" s="4" customFormat="1">
      <c r="A41" s="6">
        <v>34</v>
      </c>
      <c r="B41" s="54" t="s">
        <v>0</v>
      </c>
      <c r="C41" s="55"/>
      <c r="D41" s="5">
        <f>D27+D40</f>
        <v>158911158</v>
      </c>
      <c r="E41" s="5">
        <f>E27+E40</f>
        <v>14282444</v>
      </c>
      <c r="F41" s="5"/>
    </row>
    <row r="42" spans="1:6">
      <c r="A42" s="2"/>
      <c r="B42" s="2"/>
      <c r="C42" s="2"/>
      <c r="D42" s="3"/>
      <c r="E42" s="3"/>
      <c r="F42" s="3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3"/>
      <c r="F44" s="3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</sheetData>
  <mergeCells count="41">
    <mergeCell ref="B27:C27"/>
    <mergeCell ref="B35:C35"/>
    <mergeCell ref="B28:C28"/>
    <mergeCell ref="B29:C29"/>
    <mergeCell ref="B30:C30"/>
    <mergeCell ref="B31:C31"/>
    <mergeCell ref="B32:C32"/>
    <mergeCell ref="B33:C33"/>
    <mergeCell ref="B34:C34"/>
    <mergeCell ref="B40:C40"/>
    <mergeCell ref="B41:C41"/>
    <mergeCell ref="B36:C36"/>
    <mergeCell ref="B37:C37"/>
    <mergeCell ref="B38:C38"/>
    <mergeCell ref="B39:C39"/>
    <mergeCell ref="B26:C26"/>
    <mergeCell ref="B14:C14"/>
    <mergeCell ref="B15:C15"/>
    <mergeCell ref="F5:F7"/>
    <mergeCell ref="B10:C10"/>
    <mergeCell ref="B16:C16"/>
    <mergeCell ref="B17:C17"/>
    <mergeCell ref="B18:C18"/>
    <mergeCell ref="B19:C19"/>
    <mergeCell ref="B20:C20"/>
    <mergeCell ref="B22:C22"/>
    <mergeCell ref="B23:C23"/>
    <mergeCell ref="B21:C21"/>
    <mergeCell ref="D5:D7"/>
    <mergeCell ref="E5:E7"/>
    <mergeCell ref="B13:C13"/>
    <mergeCell ref="A1:F1"/>
    <mergeCell ref="A2:F2"/>
    <mergeCell ref="B24:C24"/>
    <mergeCell ref="A5:A7"/>
    <mergeCell ref="B5:C7"/>
    <mergeCell ref="B11:C11"/>
    <mergeCell ref="B12:C12"/>
    <mergeCell ref="A4:F4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4_bevételek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2018-02-14T09:53:10Z</cp:lastPrinted>
  <dcterms:created xsi:type="dcterms:W3CDTF">2018-02-14T08:50:56Z</dcterms:created>
  <dcterms:modified xsi:type="dcterms:W3CDTF">2018-02-14T09:53:13Z</dcterms:modified>
</cp:coreProperties>
</file>