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30" i="1"/>
  <c r="H30"/>
  <c r="H31" s="1"/>
  <c r="G30"/>
  <c r="G31" s="1"/>
  <c r="F30"/>
  <c r="E30"/>
  <c r="D30"/>
  <c r="D31" s="1"/>
  <c r="C30"/>
  <c r="C31" s="1"/>
  <c r="J29"/>
  <c r="J28"/>
  <c r="I27"/>
  <c r="I31" s="1"/>
  <c r="H27"/>
  <c r="G27"/>
  <c r="F27"/>
  <c r="F31" s="1"/>
  <c r="E27"/>
  <c r="J27" s="1"/>
  <c r="D27"/>
  <c r="C27"/>
  <c r="J26"/>
  <c r="J25"/>
  <c r="J23"/>
  <c r="J22"/>
  <c r="J21"/>
  <c r="J20"/>
  <c r="J19"/>
  <c r="J18"/>
  <c r="J17"/>
  <c r="J16"/>
  <c r="J15"/>
  <c r="J14"/>
  <c r="J13"/>
  <c r="J12"/>
  <c r="J11"/>
  <c r="J10"/>
  <c r="J9"/>
  <c r="J31" l="1"/>
  <c r="J30"/>
  <c r="E31"/>
</calcChain>
</file>

<file path=xl/sharedStrings.xml><?xml version="1.0" encoding="utf-8"?>
<sst xmlns="http://schemas.openxmlformats.org/spreadsheetml/2006/main" count="86" uniqueCount="77">
  <si>
    <t>5.melléklet a 3/2019.(II.15.) önkormányzati rendelethez</t>
  </si>
  <si>
    <t>Önkormányzat és Polgármesteri Hivatal működési kiadásai (forint)</t>
  </si>
  <si>
    <t>A. Megnevezés, szakfeladat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</si>
  <si>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</si>
  <si>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</si>
  <si>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</si>
  <si>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</si>
  <si>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</si>
  <si>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</si>
  <si>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</si>
  <si>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</si>
  <si>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</si>
  <si>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Személyi juttatások</t>
  </si>
  <si>
    <t>Járulékok és szoc.hj.adó</t>
  </si>
  <si>
    <t>Dologi kiadások</t>
  </si>
  <si>
    <t>Támogatások államháztartáson kívülre</t>
  </si>
  <si>
    <t>Támogatások államháztartáson belülre</t>
  </si>
  <si>
    <t>Ellátottak pénzbeli juttatásai</t>
  </si>
  <si>
    <t>Intézményi ellátottak pénzbeli juttatásai</t>
  </si>
  <si>
    <t>Összesen</t>
  </si>
  <si>
    <t>Engedélyezett/  tényleges létszám</t>
  </si>
  <si>
    <t>Eredeti előirányzat</t>
  </si>
  <si>
    <t>1.</t>
  </si>
  <si>
    <t>Közutak üzemeltetése, fenntartása</t>
  </si>
  <si>
    <t>2.</t>
  </si>
  <si>
    <t>Építményüzemeltetés</t>
  </si>
  <si>
    <t>3.</t>
  </si>
  <si>
    <t>Lakóingatlan bérbeadása, üzemeltetése</t>
  </si>
  <si>
    <t>4.</t>
  </si>
  <si>
    <t>Nem lakóingatlan bérbeadása, üzemeltetése</t>
  </si>
  <si>
    <t>5.</t>
  </si>
  <si>
    <t>Zöldterület-kezelés</t>
  </si>
  <si>
    <t>6.</t>
  </si>
  <si>
    <t>Önkormányzati jogalkotás</t>
  </si>
  <si>
    <t>9/9</t>
  </si>
  <si>
    <t>7.</t>
  </si>
  <si>
    <t>Önkormányzati igazgatási tevékenység</t>
  </si>
  <si>
    <t>8.</t>
  </si>
  <si>
    <t>Iskolai közétkeztetés feladatellátás, uszoda üzemeltetés</t>
  </si>
  <si>
    <t>6/6</t>
  </si>
  <si>
    <t>9.</t>
  </si>
  <si>
    <t>Nemzeti ünnepek programjai</t>
  </si>
  <si>
    <t>10.</t>
  </si>
  <si>
    <t>Önkormányzati rendezvények és testvérvárosi kapcsolatok</t>
  </si>
  <si>
    <t>11.</t>
  </si>
  <si>
    <t>Közvilágítási feladatok</t>
  </si>
  <si>
    <t>12.</t>
  </si>
  <si>
    <t>Város- és községgazdálkodási feladatok</t>
  </si>
  <si>
    <t>13.</t>
  </si>
  <si>
    <t>Járóbeteg-, fogorvosi-, egyéb humán eü.ellátás</t>
  </si>
  <si>
    <t>9/8</t>
  </si>
  <si>
    <t>14.</t>
  </si>
  <si>
    <t>Ekllátottak pénzbeli juttatásai</t>
  </si>
  <si>
    <t>15.</t>
  </si>
  <si>
    <t>Közhasznú foglalkoztatás</t>
  </si>
  <si>
    <t>10/10</t>
  </si>
  <si>
    <t>16.</t>
  </si>
  <si>
    <t>Köztemető fenntartás és működtetés</t>
  </si>
  <si>
    <t xml:space="preserve"> </t>
  </si>
  <si>
    <t>17.</t>
  </si>
  <si>
    <t>Sportlétesítmények működtetése</t>
  </si>
  <si>
    <t>18.</t>
  </si>
  <si>
    <t>Sporttevékenység támogatása</t>
  </si>
  <si>
    <t>19.</t>
  </si>
  <si>
    <t>Önkormányzat összesen</t>
  </si>
  <si>
    <t>34/33</t>
  </si>
  <si>
    <t>20.</t>
  </si>
  <si>
    <t>31/29</t>
  </si>
  <si>
    <t>21.</t>
  </si>
  <si>
    <t>Adó, illetékek kiszabása, beszedése, adóellenőrzés</t>
  </si>
  <si>
    <t>3/3</t>
  </si>
  <si>
    <t>22.</t>
  </si>
  <si>
    <t>Polgármesteri Hivatal összesen</t>
  </si>
  <si>
    <t>34/32</t>
  </si>
  <si>
    <t>23.</t>
  </si>
  <si>
    <t>Önkormányzat és Polgármesteri Hivatal összesen</t>
  </si>
  <si>
    <t>68/65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</si>
</sst>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Arial CE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3" fontId="2" fillId="0" borderId="3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3" fontId="6" fillId="0" borderId="3" xfId="0" applyNumberFormat="1" applyFont="1" applyBorder="1" applyAlignment="1"/>
    <xf numFmtId="3" fontId="1" fillId="0" borderId="3" xfId="0" applyNumberFormat="1" applyFont="1" applyBorder="1" applyAlignment="1"/>
    <xf numFmtId="3" fontId="2" fillId="0" borderId="3" xfId="0" applyNumberFormat="1" applyFont="1" applyBorder="1" applyAlignment="1"/>
    <xf numFmtId="49" fontId="7" fillId="0" borderId="3" xfId="0" applyNumberFormat="1" applyFont="1" applyBorder="1" applyAlignment="1">
      <alignment horizontal="center"/>
    </xf>
    <xf numFmtId="0" fontId="1" fillId="0" borderId="3" xfId="0" applyFont="1" applyBorder="1"/>
    <xf numFmtId="3" fontId="1" fillId="0" borderId="3" xfId="0" applyNumberFormat="1" applyFont="1" applyBorder="1"/>
    <xf numFmtId="0" fontId="1" fillId="0" borderId="3" xfId="0" applyFont="1" applyBorder="1" applyAlignment="1">
      <alignment horizontal="left" wrapText="1"/>
    </xf>
    <xf numFmtId="3" fontId="6" fillId="0" borderId="3" xfId="0" applyNumberFormat="1" applyFont="1" applyBorder="1"/>
    <xf numFmtId="0" fontId="8" fillId="0" borderId="3" xfId="0" applyFont="1" applyBorder="1"/>
    <xf numFmtId="0" fontId="2" fillId="0" borderId="3" xfId="0" applyFont="1" applyBorder="1" applyAlignment="1">
      <alignment horizontal="center"/>
    </xf>
    <xf numFmtId="3" fontId="2" fillId="0" borderId="3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tabSelected="1" workbookViewId="0">
      <selection sqref="A1:K31"/>
    </sheetView>
  </sheetViews>
  <sheetFormatPr defaultRowHeight="15"/>
  <cols>
    <col min="2" max="2" width="42.7109375" customWidth="1"/>
    <col min="3" max="3" width="12.42578125" customWidth="1"/>
    <col min="4" max="4" width="13" customWidth="1"/>
    <col min="5" max="5" width="11.7109375" customWidth="1"/>
    <col min="6" max="6" width="11" customWidth="1"/>
    <col min="7" max="7" width="10.85546875" customWidth="1"/>
    <col min="8" max="8" width="10.7109375" customWidth="1"/>
    <col min="9" max="9" width="11.140625" customWidth="1"/>
    <col min="10" max="10" width="13.42578125" customWidth="1"/>
    <col min="11" max="11" width="11.5703125" customWidth="1"/>
  </cols>
  <sheetData>
    <row r="1" spans="1:11">
      <c r="A1" s="1"/>
      <c r="B1" s="1"/>
      <c r="C1" s="2"/>
      <c r="D1" s="2"/>
      <c r="E1" s="2"/>
      <c r="F1" s="2"/>
      <c r="G1" s="2"/>
      <c r="H1" s="2"/>
      <c r="I1" s="2"/>
      <c r="J1" s="3"/>
      <c r="K1" s="4"/>
    </row>
    <row r="2" spans="1:11">
      <c r="A2" s="1"/>
      <c r="B2" s="5" t="s">
        <v>0</v>
      </c>
      <c r="C2" s="6"/>
      <c r="D2" s="6"/>
      <c r="E2" s="6"/>
      <c r="F2" s="6"/>
      <c r="G2" s="6"/>
      <c r="H2" s="6"/>
      <c r="I2" s="6"/>
      <c r="J2" s="6"/>
      <c r="K2" s="6"/>
    </row>
    <row r="3" spans="1:11">
      <c r="A3" s="7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>
      <c r="A4" s="1"/>
      <c r="B4" s="1"/>
      <c r="C4" s="2"/>
      <c r="D4" s="2"/>
      <c r="E4" s="2"/>
      <c r="F4" s="2"/>
      <c r="G4" s="2"/>
      <c r="H4" s="2"/>
      <c r="I4" s="2"/>
      <c r="J4" s="3"/>
      <c r="K4" s="4"/>
    </row>
    <row r="5" spans="1:11">
      <c r="A5" s="9" t="s">
        <v>2</v>
      </c>
      <c r="B5" s="10"/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2" t="s">
        <v>11</v>
      </c>
    </row>
    <row r="6" spans="1:11">
      <c r="A6" s="13"/>
      <c r="B6" s="14"/>
      <c r="C6" s="15" t="s">
        <v>12</v>
      </c>
      <c r="D6" s="15" t="s">
        <v>13</v>
      </c>
      <c r="E6" s="15" t="s">
        <v>14</v>
      </c>
      <c r="F6" s="15" t="s">
        <v>15</v>
      </c>
      <c r="G6" s="15" t="s">
        <v>16</v>
      </c>
      <c r="H6" s="15" t="s">
        <v>17</v>
      </c>
      <c r="I6" s="15" t="s">
        <v>18</v>
      </c>
      <c r="J6" s="16" t="s">
        <v>19</v>
      </c>
      <c r="K6" s="17" t="s">
        <v>20</v>
      </c>
    </row>
    <row r="7" spans="1:11">
      <c r="A7" s="13"/>
      <c r="B7" s="14"/>
      <c r="C7" s="18"/>
      <c r="D7" s="18"/>
      <c r="E7" s="18"/>
      <c r="F7" s="18"/>
      <c r="G7" s="18"/>
      <c r="H7" s="18"/>
      <c r="I7" s="19"/>
      <c r="J7" s="20"/>
      <c r="K7" s="21"/>
    </row>
    <row r="8" spans="1:11">
      <c r="A8" s="22"/>
      <c r="B8" s="23"/>
      <c r="C8" s="24" t="s">
        <v>21</v>
      </c>
      <c r="D8" s="24" t="s">
        <v>21</v>
      </c>
      <c r="E8" s="24" t="s">
        <v>21</v>
      </c>
      <c r="F8" s="24" t="s">
        <v>21</v>
      </c>
      <c r="G8" s="24" t="s">
        <v>21</v>
      </c>
      <c r="H8" s="24" t="s">
        <v>21</v>
      </c>
      <c r="I8" s="24" t="s">
        <v>21</v>
      </c>
      <c r="J8" s="24" t="s">
        <v>21</v>
      </c>
      <c r="K8" s="24" t="s">
        <v>21</v>
      </c>
    </row>
    <row r="9" spans="1:11">
      <c r="A9" s="25" t="s">
        <v>22</v>
      </c>
      <c r="B9" s="26" t="s">
        <v>23</v>
      </c>
      <c r="C9" s="27"/>
      <c r="D9" s="27"/>
      <c r="E9" s="28">
        <v>13970000</v>
      </c>
      <c r="F9" s="27"/>
      <c r="G9" s="27"/>
      <c r="H9" s="27"/>
      <c r="I9" s="27"/>
      <c r="J9" s="29">
        <f>C9+D9+E9+F9+H9+G9+I9</f>
        <v>13970000</v>
      </c>
      <c r="K9" s="12"/>
    </row>
    <row r="10" spans="1:11">
      <c r="A10" s="25" t="s">
        <v>24</v>
      </c>
      <c r="B10" s="26" t="s">
        <v>25</v>
      </c>
      <c r="C10" s="28"/>
      <c r="D10" s="28"/>
      <c r="E10" s="28">
        <v>11303000</v>
      </c>
      <c r="F10" s="27"/>
      <c r="G10" s="27"/>
      <c r="H10" s="27"/>
      <c r="I10" s="27"/>
      <c r="J10" s="29">
        <f t="shared" ref="J10:J31" si="0">C10+D10+E10+F10+H10+G10+I10</f>
        <v>11303000</v>
      </c>
      <c r="K10" s="30"/>
    </row>
    <row r="11" spans="1:11">
      <c r="A11" s="25" t="s">
        <v>26</v>
      </c>
      <c r="B11" s="26" t="s">
        <v>27</v>
      </c>
      <c r="C11" s="28"/>
      <c r="D11" s="28"/>
      <c r="E11" s="28">
        <v>30048000</v>
      </c>
      <c r="F11" s="27"/>
      <c r="G11" s="27"/>
      <c r="H11" s="27"/>
      <c r="I11" s="27"/>
      <c r="J11" s="29">
        <f t="shared" si="0"/>
        <v>30048000</v>
      </c>
      <c r="K11" s="30"/>
    </row>
    <row r="12" spans="1:11">
      <c r="A12" s="25" t="s">
        <v>28</v>
      </c>
      <c r="B12" s="26" t="s">
        <v>29</v>
      </c>
      <c r="C12" s="28"/>
      <c r="D12" s="28"/>
      <c r="E12" s="28">
        <v>20853000</v>
      </c>
      <c r="F12" s="27"/>
      <c r="G12" s="27"/>
      <c r="H12" s="27"/>
      <c r="I12" s="27"/>
      <c r="J12" s="29">
        <f t="shared" si="0"/>
        <v>20853000</v>
      </c>
      <c r="K12" s="30"/>
    </row>
    <row r="13" spans="1:11">
      <c r="A13" s="25" t="s">
        <v>30</v>
      </c>
      <c r="B13" s="26" t="s">
        <v>31</v>
      </c>
      <c r="C13" s="28"/>
      <c r="D13" s="28"/>
      <c r="E13" s="28">
        <v>75165000</v>
      </c>
      <c r="F13" s="27"/>
      <c r="G13" s="27"/>
      <c r="H13" s="27"/>
      <c r="I13" s="27"/>
      <c r="J13" s="29">
        <f t="shared" si="0"/>
        <v>75165000</v>
      </c>
      <c r="K13" s="30"/>
    </row>
    <row r="14" spans="1:11">
      <c r="A14" s="25" t="s">
        <v>32</v>
      </c>
      <c r="B14" s="26" t="s">
        <v>33</v>
      </c>
      <c r="C14" s="28">
        <v>27110762</v>
      </c>
      <c r="D14" s="28">
        <v>5600751</v>
      </c>
      <c r="E14" s="28"/>
      <c r="F14" s="27"/>
      <c r="G14" s="27"/>
      <c r="H14" s="27"/>
      <c r="I14" s="27"/>
      <c r="J14" s="29">
        <f t="shared" si="0"/>
        <v>32711513</v>
      </c>
      <c r="K14" s="12" t="s">
        <v>34</v>
      </c>
    </row>
    <row r="15" spans="1:11">
      <c r="A15" s="25" t="s">
        <v>35</v>
      </c>
      <c r="B15" s="26" t="s">
        <v>36</v>
      </c>
      <c r="C15" s="28">
        <v>12345000</v>
      </c>
      <c r="D15" s="28">
        <v>2393000</v>
      </c>
      <c r="E15" s="28">
        <v>191189000</v>
      </c>
      <c r="F15" s="28">
        <v>21331000</v>
      </c>
      <c r="G15" s="28">
        <v>10631079</v>
      </c>
      <c r="H15" s="27"/>
      <c r="I15" s="28">
        <v>1700000</v>
      </c>
      <c r="J15" s="29">
        <f t="shared" si="0"/>
        <v>239589079</v>
      </c>
      <c r="K15" s="30"/>
    </row>
    <row r="16" spans="1:11">
      <c r="A16" s="25" t="s">
        <v>37</v>
      </c>
      <c r="B16" s="31" t="s">
        <v>38</v>
      </c>
      <c r="C16" s="32">
        <v>13542000</v>
      </c>
      <c r="D16" s="32">
        <v>2872000</v>
      </c>
      <c r="E16" s="32">
        <v>41406955</v>
      </c>
      <c r="F16" s="32"/>
      <c r="G16" s="32"/>
      <c r="H16" s="32"/>
      <c r="I16" s="32"/>
      <c r="J16" s="29">
        <f t="shared" si="0"/>
        <v>57820955</v>
      </c>
      <c r="K16" s="12" t="s">
        <v>39</v>
      </c>
    </row>
    <row r="17" spans="1:11">
      <c r="A17" s="25" t="s">
        <v>40</v>
      </c>
      <c r="B17" s="26" t="s">
        <v>41</v>
      </c>
      <c r="C17" s="28"/>
      <c r="D17" s="28"/>
      <c r="E17" s="28">
        <v>254000</v>
      </c>
      <c r="F17" s="28"/>
      <c r="G17" s="28"/>
      <c r="H17" s="27"/>
      <c r="I17" s="27"/>
      <c r="J17" s="29">
        <f t="shared" si="0"/>
        <v>254000</v>
      </c>
      <c r="K17" s="30"/>
    </row>
    <row r="18" spans="1:11" ht="102.75">
      <c r="A18" s="25" t="s">
        <v>42</v>
      </c>
      <c r="B18" s="33" t="s">
        <v>43</v>
      </c>
      <c r="C18" s="28"/>
      <c r="D18" s="28">
        <v>1400000</v>
      </c>
      <c r="E18" s="28">
        <v>36576000</v>
      </c>
      <c r="F18" s="28"/>
      <c r="G18" s="28"/>
      <c r="H18" s="27"/>
      <c r="I18" s="27"/>
      <c r="J18" s="29">
        <f t="shared" si="0"/>
        <v>37976000</v>
      </c>
      <c r="K18" s="30"/>
    </row>
    <row r="19" spans="1:11">
      <c r="A19" s="25" t="s">
        <v>44</v>
      </c>
      <c r="B19" s="26" t="s">
        <v>45</v>
      </c>
      <c r="C19" s="28"/>
      <c r="D19" s="28"/>
      <c r="E19" s="28">
        <v>23155000</v>
      </c>
      <c r="F19" s="28"/>
      <c r="G19" s="28"/>
      <c r="H19" s="27"/>
      <c r="I19" s="27"/>
      <c r="J19" s="29">
        <f t="shared" si="0"/>
        <v>23155000</v>
      </c>
      <c r="K19" s="30"/>
    </row>
    <row r="20" spans="1:11">
      <c r="A20" s="25" t="s">
        <v>46</v>
      </c>
      <c r="B20" s="31" t="s">
        <v>47</v>
      </c>
      <c r="C20" s="32"/>
      <c r="D20" s="32"/>
      <c r="E20" s="32">
        <v>18979000</v>
      </c>
      <c r="F20" s="32"/>
      <c r="G20" s="32"/>
      <c r="H20" s="34"/>
      <c r="I20" s="34"/>
      <c r="J20" s="29">
        <f t="shared" si="0"/>
        <v>18979000</v>
      </c>
      <c r="K20" s="30"/>
    </row>
    <row r="21" spans="1:11">
      <c r="A21" s="25" t="s">
        <v>48</v>
      </c>
      <c r="B21" s="35" t="s">
        <v>49</v>
      </c>
      <c r="C21" s="32">
        <v>35118674</v>
      </c>
      <c r="D21" s="32">
        <v>6968110</v>
      </c>
      <c r="E21" s="32">
        <v>158311262</v>
      </c>
      <c r="F21" s="32"/>
      <c r="G21" s="32"/>
      <c r="H21" s="34"/>
      <c r="I21" s="34"/>
      <c r="J21" s="29">
        <f t="shared" si="0"/>
        <v>200398046</v>
      </c>
      <c r="K21" s="12" t="s">
        <v>50</v>
      </c>
    </row>
    <row r="22" spans="1:11">
      <c r="A22" s="25" t="s">
        <v>51</v>
      </c>
      <c r="B22" s="31" t="s">
        <v>52</v>
      </c>
      <c r="C22" s="32"/>
      <c r="D22" s="32"/>
      <c r="E22" s="32"/>
      <c r="F22" s="32"/>
      <c r="G22" s="32"/>
      <c r="H22" s="32">
        <v>13300000</v>
      </c>
      <c r="I22" s="34"/>
      <c r="J22" s="29">
        <f t="shared" si="0"/>
        <v>13300000</v>
      </c>
      <c r="K22" s="30"/>
    </row>
    <row r="23" spans="1:11">
      <c r="A23" s="25" t="s">
        <v>53</v>
      </c>
      <c r="B23" s="31" t="s">
        <v>54</v>
      </c>
      <c r="C23" s="32">
        <v>11400000</v>
      </c>
      <c r="D23" s="32">
        <v>1072570</v>
      </c>
      <c r="E23" s="32">
        <v>508000</v>
      </c>
      <c r="F23" s="32"/>
      <c r="G23" s="32"/>
      <c r="H23" s="34"/>
      <c r="I23" s="34"/>
      <c r="J23" s="29">
        <f t="shared" si="0"/>
        <v>12980570</v>
      </c>
      <c r="K23" s="12" t="s">
        <v>55</v>
      </c>
    </row>
    <row r="24" spans="1:11">
      <c r="A24" s="25" t="s">
        <v>56</v>
      </c>
      <c r="B24" s="31" t="s">
        <v>57</v>
      </c>
      <c r="C24" s="32"/>
      <c r="D24" s="32"/>
      <c r="E24" s="32">
        <v>2921000</v>
      </c>
      <c r="F24" s="32"/>
      <c r="G24" s="32"/>
      <c r="H24" s="34" t="s">
        <v>58</v>
      </c>
      <c r="I24" s="34"/>
      <c r="J24" s="29">
        <v>2921000</v>
      </c>
      <c r="K24" s="30"/>
    </row>
    <row r="25" spans="1:11">
      <c r="A25" s="25" t="s">
        <v>59</v>
      </c>
      <c r="B25" s="31" t="s">
        <v>60</v>
      </c>
      <c r="C25" s="32"/>
      <c r="D25" s="32"/>
      <c r="E25" s="32">
        <v>7556500</v>
      </c>
      <c r="F25" s="32"/>
      <c r="G25" s="32"/>
      <c r="H25" s="34"/>
      <c r="I25" s="34"/>
      <c r="J25" s="29">
        <f t="shared" si="0"/>
        <v>7556500</v>
      </c>
      <c r="K25" s="30"/>
    </row>
    <row r="26" spans="1:11">
      <c r="A26" s="25" t="s">
        <v>61</v>
      </c>
      <c r="B26" s="31" t="s">
        <v>62</v>
      </c>
      <c r="C26" s="34"/>
      <c r="D26" s="34"/>
      <c r="E26" s="34"/>
      <c r="F26" s="32">
        <v>11150000</v>
      </c>
      <c r="G26" s="32"/>
      <c r="H26" s="34"/>
      <c r="I26" s="34"/>
      <c r="J26" s="29">
        <f t="shared" si="0"/>
        <v>11150000</v>
      </c>
      <c r="K26" s="30"/>
    </row>
    <row r="27" spans="1:11">
      <c r="A27" s="36" t="s">
        <v>63</v>
      </c>
      <c r="B27" s="36" t="s">
        <v>64</v>
      </c>
      <c r="C27" s="37">
        <f>SUM(C9:C26)</f>
        <v>99516436</v>
      </c>
      <c r="D27" s="37">
        <f t="shared" ref="D27:I27" si="1">SUM(D9:D26)</f>
        <v>20306431</v>
      </c>
      <c r="E27" s="37">
        <f t="shared" si="1"/>
        <v>632195717</v>
      </c>
      <c r="F27" s="37">
        <f t="shared" si="1"/>
        <v>32481000</v>
      </c>
      <c r="G27" s="37">
        <f t="shared" si="1"/>
        <v>10631079</v>
      </c>
      <c r="H27" s="37">
        <f t="shared" si="1"/>
        <v>13300000</v>
      </c>
      <c r="I27" s="37">
        <f t="shared" si="1"/>
        <v>1700000</v>
      </c>
      <c r="J27" s="29">
        <f t="shared" si="0"/>
        <v>810130663</v>
      </c>
      <c r="K27" s="12" t="s">
        <v>65</v>
      </c>
    </row>
    <row r="28" spans="1:11">
      <c r="A28" s="25" t="s">
        <v>66</v>
      </c>
      <c r="B28" s="26" t="s">
        <v>36</v>
      </c>
      <c r="C28" s="28">
        <v>143904192</v>
      </c>
      <c r="D28" s="28">
        <v>30956000</v>
      </c>
      <c r="E28" s="28">
        <v>32615000</v>
      </c>
      <c r="F28" s="28"/>
      <c r="G28" s="28"/>
      <c r="H28" s="28"/>
      <c r="I28" s="28"/>
      <c r="J28" s="29">
        <f t="shared" si="0"/>
        <v>207475192</v>
      </c>
      <c r="K28" s="12" t="s">
        <v>67</v>
      </c>
    </row>
    <row r="29" spans="1:11">
      <c r="A29" s="25" t="s">
        <v>68</v>
      </c>
      <c r="B29" s="26" t="s">
        <v>69</v>
      </c>
      <c r="C29" s="28">
        <v>11355789</v>
      </c>
      <c r="D29" s="28">
        <v>2044000</v>
      </c>
      <c r="E29" s="28">
        <v>20000</v>
      </c>
      <c r="F29" s="28"/>
      <c r="G29" s="28"/>
      <c r="H29" s="28"/>
      <c r="I29" s="28"/>
      <c r="J29" s="29">
        <f t="shared" si="0"/>
        <v>13419789</v>
      </c>
      <c r="K29" s="12" t="s">
        <v>70</v>
      </c>
    </row>
    <row r="30" spans="1:11">
      <c r="A30" s="36" t="s">
        <v>71</v>
      </c>
      <c r="B30" s="36" t="s">
        <v>72</v>
      </c>
      <c r="C30" s="37">
        <f t="shared" ref="C30:I30" si="2">SUM(C28:C29)</f>
        <v>155259981</v>
      </c>
      <c r="D30" s="37">
        <f t="shared" si="2"/>
        <v>33000000</v>
      </c>
      <c r="E30" s="37">
        <f t="shared" si="2"/>
        <v>32635000</v>
      </c>
      <c r="F30" s="37">
        <f t="shared" si="2"/>
        <v>0</v>
      </c>
      <c r="G30" s="37">
        <f t="shared" si="2"/>
        <v>0</v>
      </c>
      <c r="H30" s="37">
        <f t="shared" si="2"/>
        <v>0</v>
      </c>
      <c r="I30" s="37">
        <f t="shared" si="2"/>
        <v>0</v>
      </c>
      <c r="J30" s="29">
        <f t="shared" si="0"/>
        <v>220894981</v>
      </c>
      <c r="K30" s="12" t="s">
        <v>73</v>
      </c>
    </row>
    <row r="31" spans="1:11">
      <c r="A31" s="36" t="s">
        <v>74</v>
      </c>
      <c r="B31" s="36" t="s">
        <v>75</v>
      </c>
      <c r="C31" s="37">
        <f>C27+C30</f>
        <v>254776417</v>
      </c>
      <c r="D31" s="37">
        <f t="shared" ref="D31:I31" si="3">D27+D30</f>
        <v>53306431</v>
      </c>
      <c r="E31" s="37">
        <f t="shared" si="3"/>
        <v>664830717</v>
      </c>
      <c r="F31" s="37">
        <f t="shared" si="3"/>
        <v>32481000</v>
      </c>
      <c r="G31" s="37">
        <f t="shared" si="3"/>
        <v>10631079</v>
      </c>
      <c r="H31" s="37">
        <f t="shared" si="3"/>
        <v>13300000</v>
      </c>
      <c r="I31" s="37">
        <f t="shared" si="3"/>
        <v>1700000</v>
      </c>
      <c r="J31" s="29">
        <f t="shared" si="0"/>
        <v>1031025644</v>
      </c>
      <c r="K31" s="12" t="s">
        <v>76</v>
      </c>
    </row>
  </sheetData>
  <mergeCells count="12">
    <mergeCell ref="J6:J7"/>
    <mergeCell ref="K6:K7"/>
    <mergeCell ref="B2:K2"/>
    <mergeCell ref="A3:K3"/>
    <mergeCell ref="A5:B8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kissné erzsi</dc:creator>
  <cp:lastModifiedBy>kissné erzsi</cp:lastModifiedBy>
  <dcterms:created xsi:type="dcterms:W3CDTF">2019-02-19T12:37:26Z</dcterms:created>
  <dcterms:modified xsi:type="dcterms:W3CDTF">2019-02-19T12:40:06Z</dcterms:modified>
</cp:coreProperties>
</file>