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<sst xmlns="http://schemas.openxmlformats.org/spreadsheetml/2006/main" count="96" uniqueCount="88">
  <si>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Tevékenység megnevezése</t>
  </si>
  <si>
    <t>Hivatal összesen:</t>
  </si>
  <si>
    <t>évi költségvetéshez</t>
  </si>
  <si>
    <t>Ezer forintban</t>
  </si>
  <si>
    <t>Személyi</t>
  </si>
  <si>
    <t>Járulékok</t>
  </si>
  <si>
    <t>Dologi</t>
  </si>
  <si>
    <t>Műk.célú</t>
  </si>
  <si>
    <t>Felújítás</t>
  </si>
  <si>
    <t>Beruház.</t>
  </si>
  <si>
    <t>Hitel</t>
  </si>
  <si>
    <t>Tartalék</t>
  </si>
  <si>
    <t>Összes</t>
  </si>
  <si>
    <t>Létszám</t>
  </si>
  <si>
    <t>kiadások</t>
  </si>
  <si>
    <t>támogat.</t>
  </si>
  <si>
    <t>kiad össz</t>
  </si>
  <si>
    <t>zási kiad.</t>
  </si>
  <si>
    <t>törlesztés</t>
  </si>
  <si>
    <t>kiadás</t>
  </si>
  <si>
    <t>Óvodai nevelés</t>
  </si>
  <si>
    <t>Óvoda összesen:</t>
  </si>
  <si>
    <t>Közvilágítás</t>
  </si>
  <si>
    <t>Konyha</t>
  </si>
  <si>
    <t>Önkorm.igazg.tev.</t>
  </si>
  <si>
    <t>Önkormányzat összesen:</t>
  </si>
  <si>
    <t>Könyvtár</t>
  </si>
  <si>
    <t>Hulladék kezelés</t>
  </si>
  <si>
    <t>Közutak üzemelt.</t>
  </si>
  <si>
    <t>Városi és közs.szolg</t>
  </si>
  <si>
    <t>Háziorvosi alapell.</t>
  </si>
  <si>
    <t>Fogorvosi alapell.</t>
  </si>
  <si>
    <t>Család és nővéd.</t>
  </si>
  <si>
    <t>Rendszeres szoc.s.</t>
  </si>
  <si>
    <t>Lakásfennt.norm.</t>
  </si>
  <si>
    <t>Ápolási díj méltány.</t>
  </si>
  <si>
    <t>Rendszeres gyerm.v.</t>
  </si>
  <si>
    <t>Átmeneti segély</t>
  </si>
  <si>
    <t>Temetési segély</t>
  </si>
  <si>
    <t>Rendkívüli gyerm.v.</t>
  </si>
  <si>
    <t>Közgyógyell.</t>
  </si>
  <si>
    <t>Köztemetés</t>
  </si>
  <si>
    <t>Sportlétesítmény</t>
  </si>
  <si>
    <t>Karbantartó</t>
  </si>
  <si>
    <t>Gépjármű</t>
  </si>
  <si>
    <t>Egyéb</t>
  </si>
  <si>
    <t>Civil szerv.műk.tám.</t>
  </si>
  <si>
    <t>Versenysport tám.</t>
  </si>
  <si>
    <t>keret önk</t>
  </si>
  <si>
    <t>közfoglal</t>
  </si>
  <si>
    <t>Önk.nemz.kapcs.</t>
  </si>
  <si>
    <t>Kiemelt áll.önk.rend.</t>
  </si>
  <si>
    <t>Egyéb eseti ell.</t>
  </si>
  <si>
    <t>Közfoglalkoztatottak</t>
  </si>
  <si>
    <t>Város és községg.</t>
  </si>
  <si>
    <t>Hivatal és önk. összesen:</t>
  </si>
  <si>
    <t>Kötelező fel.össz.</t>
  </si>
  <si>
    <t>Önként v.fel.össz.</t>
  </si>
  <si>
    <t>Önk.igazg.tev.</t>
  </si>
  <si>
    <t>Önkorm.elsz.</t>
  </si>
  <si>
    <t>Államigazg.tev.össz.</t>
  </si>
  <si>
    <t>Kötelező feladatok össz.</t>
  </si>
  <si>
    <t>Önként váll.fel.össz.</t>
  </si>
  <si>
    <t>Államigazg.fel.össz.</t>
  </si>
  <si>
    <r>
      <t xml:space="preserve">                </t>
    </r>
    <r>
      <rPr>
        <b/>
        <sz val="10"/>
        <rFont val="Arial CE"/>
        <family val="2"/>
      </rPr>
      <t>Kiadások részletezése intézményenként és tevékenységenként a 2013.</t>
    </r>
  </si>
  <si>
    <t>Tájház</t>
  </si>
  <si>
    <t>Művelődési Ház</t>
  </si>
  <si>
    <t>Óvoda kötelező fel.</t>
  </si>
  <si>
    <t>Gondnokság köt.fel.</t>
  </si>
  <si>
    <t>Városi és kábel tv</t>
  </si>
  <si>
    <t>Lakóingatlan bérbead</t>
  </si>
  <si>
    <t>Gondn.önként.v.fel.</t>
  </si>
  <si>
    <t>Gondnokság főösszesen:</t>
  </si>
  <si>
    <t>Gondnokság össz.</t>
  </si>
  <si>
    <t>Gondn.kötelező f.</t>
  </si>
  <si>
    <t>Gondn.önként v.f.</t>
  </si>
  <si>
    <t>Finansz.</t>
  </si>
  <si>
    <t>alapfokú okt.progr.</t>
  </si>
  <si>
    <t>Nemz.óv.nev.</t>
  </si>
  <si>
    <t>Nemz..óv.nev.</t>
  </si>
  <si>
    <t>Új óvoda összesen</t>
  </si>
  <si>
    <t>Új óvoda köt.fel.</t>
  </si>
  <si>
    <t>Felh.tám.</t>
  </si>
  <si>
    <t>kölcs.</t>
  </si>
  <si>
    <t>Önk.elsz.</t>
  </si>
  <si>
    <t>Alapfokú okt.</t>
  </si>
  <si>
    <t>"4.melléklet az 1/2013. (II.14.) önkormányzati rendelethez</t>
  </si>
  <si>
    <t>4.melléklet a 12/2013. (X.31.)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</si>
</sst>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22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5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5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A1" sqref="A1:J66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43">
      <selection activeCell="L2" sqref="L2"/>
    </sheetView>
  </sheetViews>
  <sheetFormatPr defaultColWidth="9.00390625" defaultRowHeight="12.75"/>
  <sheetData>
    <row r="1" spans="2:18" ht="12.75">
      <c r="B1" s="8" t="s">
        <v>64</v>
      </c>
      <c r="C1" s="8"/>
      <c r="D1" s="8"/>
      <c r="E1" s="8"/>
      <c r="F1" s="8"/>
      <c r="G1" s="8"/>
      <c r="H1" s="8"/>
      <c r="I1" s="8"/>
      <c r="J1" s="9" t="s">
        <v>2</v>
      </c>
      <c r="K1" s="8"/>
      <c r="L1" s="8"/>
      <c r="M1" s="8"/>
      <c r="N1" s="8"/>
      <c r="O1" s="8"/>
      <c r="P1" s="8"/>
      <c r="Q1" s="8"/>
      <c r="R1" s="17"/>
    </row>
    <row r="2" spans="2:18" s="1" customFormat="1" ht="12.75">
      <c r="B2" s="9" t="s">
        <v>86</v>
      </c>
      <c r="C2" s="9"/>
      <c r="D2" s="9"/>
      <c r="E2" s="9"/>
      <c r="F2" s="9"/>
      <c r="G2" s="9"/>
      <c r="H2" s="9"/>
      <c r="I2" s="9"/>
      <c r="J2" s="9" t="s">
        <v>3</v>
      </c>
      <c r="K2" s="9"/>
      <c r="L2" s="9" t="s">
        <v>87</v>
      </c>
      <c r="M2" s="9"/>
      <c r="N2" s="9"/>
      <c r="O2" s="9"/>
      <c r="P2" s="9"/>
      <c r="Q2" s="9"/>
      <c r="R2" s="18"/>
    </row>
    <row r="3" spans="2:19" ht="12.75">
      <c r="B3" s="9" t="s">
        <v>0</v>
      </c>
      <c r="C3" s="9"/>
      <c r="D3" s="9"/>
      <c r="E3" s="9" t="s">
        <v>4</v>
      </c>
      <c r="F3" s="9" t="s">
        <v>5</v>
      </c>
      <c r="G3" s="9" t="s">
        <v>6</v>
      </c>
      <c r="H3" s="9" t="s">
        <v>7</v>
      </c>
      <c r="I3" s="9" t="s">
        <v>7</v>
      </c>
      <c r="J3" s="9" t="s">
        <v>8</v>
      </c>
      <c r="K3" s="9" t="s">
        <v>9</v>
      </c>
      <c r="L3" s="9" t="s">
        <v>82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13</v>
      </c>
      <c r="R3" s="21"/>
      <c r="S3" s="16"/>
    </row>
    <row r="4" spans="2:19" ht="12.75">
      <c r="B4" s="9"/>
      <c r="C4" s="9"/>
      <c r="D4" s="9"/>
      <c r="E4" s="9" t="s">
        <v>14</v>
      </c>
      <c r="F4" s="9"/>
      <c r="G4" s="9" t="s">
        <v>14</v>
      </c>
      <c r="H4" s="9" t="s">
        <v>15</v>
      </c>
      <c r="I4" s="9" t="s">
        <v>16</v>
      </c>
      <c r="J4" s="9"/>
      <c r="K4" s="9" t="s">
        <v>17</v>
      </c>
      <c r="L4" s="9" t="s">
        <v>83</v>
      </c>
      <c r="M4" s="9" t="s">
        <v>18</v>
      </c>
      <c r="N4" s="9"/>
      <c r="O4" s="9" t="s">
        <v>19</v>
      </c>
      <c r="P4" s="9" t="s">
        <v>48</v>
      </c>
      <c r="Q4" s="9" t="s">
        <v>49</v>
      </c>
      <c r="R4" s="21"/>
      <c r="S4" s="16"/>
    </row>
    <row r="5" spans="1:18" ht="12.75">
      <c r="A5">
        <v>1</v>
      </c>
      <c r="B5" s="10">
        <v>851011</v>
      </c>
      <c r="C5" s="8" t="s">
        <v>20</v>
      </c>
      <c r="D5" s="8"/>
      <c r="E5" s="11">
        <v>12233</v>
      </c>
      <c r="F5" s="11">
        <v>2762</v>
      </c>
      <c r="G5" s="11">
        <v>1034</v>
      </c>
      <c r="H5" s="11">
        <v>277</v>
      </c>
      <c r="I5" s="11">
        <f>SUM(E5:H5)</f>
        <v>16306</v>
      </c>
      <c r="J5" s="11"/>
      <c r="K5" s="11"/>
      <c r="L5" s="11"/>
      <c r="M5" s="11"/>
      <c r="N5" s="11"/>
      <c r="O5" s="11">
        <f>SUM(I5:N5)</f>
        <v>16306</v>
      </c>
      <c r="P5" s="11"/>
      <c r="Q5" s="11"/>
      <c r="R5" s="19"/>
    </row>
    <row r="6" spans="1:18" ht="12.75">
      <c r="A6">
        <v>2</v>
      </c>
      <c r="B6" s="10">
        <v>851013</v>
      </c>
      <c r="C6" s="8" t="s">
        <v>79</v>
      </c>
      <c r="D6" s="8"/>
      <c r="E6" s="11">
        <v>14782</v>
      </c>
      <c r="F6" s="11">
        <v>3881</v>
      </c>
      <c r="G6" s="11">
        <v>275</v>
      </c>
      <c r="H6" s="11">
        <v>0</v>
      </c>
      <c r="I6" s="11">
        <f>SUM(E6:H6)</f>
        <v>18938</v>
      </c>
      <c r="J6" s="11"/>
      <c r="K6" s="11"/>
      <c r="L6" s="11"/>
      <c r="M6" s="11"/>
      <c r="N6" s="11"/>
      <c r="O6" s="11">
        <f>SUM(I6:N6)</f>
        <v>18938</v>
      </c>
      <c r="P6" s="11"/>
      <c r="Q6" s="11"/>
      <c r="R6" s="19"/>
    </row>
    <row r="7" spans="1:18" ht="12.75">
      <c r="A7">
        <v>3</v>
      </c>
      <c r="B7" s="24"/>
      <c r="C7" s="23" t="s">
        <v>21</v>
      </c>
      <c r="D7" s="23"/>
      <c r="E7" s="26">
        <f>SUM(E5:E6)</f>
        <v>27015</v>
      </c>
      <c r="F7" s="26">
        <f>SUM(F5:F6)</f>
        <v>6643</v>
      </c>
      <c r="G7" s="26">
        <f>SUM(G5:G6)</f>
        <v>1309</v>
      </c>
      <c r="H7" s="26">
        <v>277</v>
      </c>
      <c r="I7" s="26">
        <f>SUM(E7:H7)</f>
        <v>35244</v>
      </c>
      <c r="J7" s="26"/>
      <c r="K7" s="26"/>
      <c r="L7" s="26"/>
      <c r="M7" s="26"/>
      <c r="N7" s="26"/>
      <c r="O7" s="26">
        <f>SUM(I7:N7)</f>
        <v>35244</v>
      </c>
      <c r="P7" s="26"/>
      <c r="Q7" s="11"/>
      <c r="R7" s="19"/>
    </row>
    <row r="8" spans="1:18" ht="12.75">
      <c r="A8">
        <v>4</v>
      </c>
      <c r="B8" s="29"/>
      <c r="C8" s="30" t="s">
        <v>67</v>
      </c>
      <c r="D8" s="30"/>
      <c r="E8" s="31">
        <f>SUM(E7)</f>
        <v>27015</v>
      </c>
      <c r="F8" s="31">
        <f>SUM(F7)</f>
        <v>6643</v>
      </c>
      <c r="G8" s="31">
        <f>SUM(G7)</f>
        <v>1309</v>
      </c>
      <c r="H8" s="31">
        <v>277</v>
      </c>
      <c r="I8" s="31">
        <f>SUM(I7)</f>
        <v>35244</v>
      </c>
      <c r="J8" s="31"/>
      <c r="K8" s="31"/>
      <c r="L8" s="31"/>
      <c r="M8" s="31"/>
      <c r="N8" s="31"/>
      <c r="O8" s="31">
        <f>SUM(O7)</f>
        <v>35244</v>
      </c>
      <c r="P8" s="31"/>
      <c r="Q8" s="11"/>
      <c r="R8" s="19"/>
    </row>
    <row r="9" spans="1:18" ht="12.75">
      <c r="A9">
        <v>5</v>
      </c>
      <c r="B9" s="27">
        <v>851011</v>
      </c>
      <c r="C9" s="28" t="s">
        <v>20</v>
      </c>
      <c r="D9" s="28"/>
      <c r="E9" s="33">
        <v>4100</v>
      </c>
      <c r="F9" s="33">
        <v>1289</v>
      </c>
      <c r="G9" s="33">
        <v>4098</v>
      </c>
      <c r="H9" s="33"/>
      <c r="I9" s="33">
        <f>SUM(E9:H9)</f>
        <v>9487</v>
      </c>
      <c r="J9" s="33"/>
      <c r="K9" s="33"/>
      <c r="L9" s="33"/>
      <c r="M9" s="33"/>
      <c r="N9" s="33"/>
      <c r="O9" s="33">
        <v>9313</v>
      </c>
      <c r="P9" s="33">
        <v>5</v>
      </c>
      <c r="Q9" s="11"/>
      <c r="R9" s="19"/>
    </row>
    <row r="10" spans="1:18" ht="12.75">
      <c r="A10">
        <v>6</v>
      </c>
      <c r="B10" s="27">
        <v>851013</v>
      </c>
      <c r="C10" s="28" t="s">
        <v>78</v>
      </c>
      <c r="D10" s="28"/>
      <c r="E10" s="33">
        <v>10127</v>
      </c>
      <c r="F10" s="33">
        <v>2716</v>
      </c>
      <c r="G10" s="33">
        <v>352</v>
      </c>
      <c r="H10" s="33"/>
      <c r="I10" s="33">
        <f>SUM(E10:H10)</f>
        <v>13195</v>
      </c>
      <c r="J10" s="33"/>
      <c r="K10" s="33"/>
      <c r="L10" s="33"/>
      <c r="M10" s="33"/>
      <c r="N10" s="33"/>
      <c r="O10" s="33">
        <v>12928</v>
      </c>
      <c r="P10" s="33">
        <v>8</v>
      </c>
      <c r="Q10" s="11"/>
      <c r="R10" s="19"/>
    </row>
    <row r="11" spans="1:18" ht="12.75">
      <c r="A11">
        <v>7</v>
      </c>
      <c r="B11" s="24"/>
      <c r="C11" s="23" t="s">
        <v>80</v>
      </c>
      <c r="D11" s="23"/>
      <c r="E11" s="26">
        <f>SUM(E9:E10)</f>
        <v>14227</v>
      </c>
      <c r="F11" s="26">
        <f>SUM(F9:F10)</f>
        <v>4005</v>
      </c>
      <c r="G11" s="26">
        <f>SUM(G9:G10)</f>
        <v>4450</v>
      </c>
      <c r="H11" s="26"/>
      <c r="I11" s="26">
        <f>SUM(I9:I10)</f>
        <v>22682</v>
      </c>
      <c r="J11" s="26"/>
      <c r="K11" s="26"/>
      <c r="L11" s="26"/>
      <c r="M11" s="26"/>
      <c r="N11" s="26"/>
      <c r="O11" s="26">
        <v>22241</v>
      </c>
      <c r="P11" s="33">
        <v>13</v>
      </c>
      <c r="Q11" s="11"/>
      <c r="R11" s="19"/>
    </row>
    <row r="12" spans="1:18" ht="12.75">
      <c r="A12" s="34">
        <v>8</v>
      </c>
      <c r="B12" s="29"/>
      <c r="C12" s="30" t="s">
        <v>81</v>
      </c>
      <c r="D12" s="30"/>
      <c r="E12" s="31">
        <v>14227</v>
      </c>
      <c r="F12" s="31">
        <v>4005</v>
      </c>
      <c r="G12" s="31">
        <v>4450</v>
      </c>
      <c r="H12" s="31"/>
      <c r="I12" s="31">
        <v>22682</v>
      </c>
      <c r="J12" s="31"/>
      <c r="K12" s="31"/>
      <c r="L12" s="31"/>
      <c r="M12" s="31"/>
      <c r="N12" s="31"/>
      <c r="O12" s="31">
        <v>22241</v>
      </c>
      <c r="P12" s="33">
        <v>13</v>
      </c>
      <c r="Q12" s="11"/>
      <c r="R12" s="19"/>
    </row>
    <row r="13" spans="1:18" ht="12.75">
      <c r="A13">
        <v>9</v>
      </c>
      <c r="B13" s="12">
        <v>381104</v>
      </c>
      <c r="C13" s="13" t="s">
        <v>27</v>
      </c>
      <c r="D13" s="13"/>
      <c r="E13" s="14"/>
      <c r="F13" s="14"/>
      <c r="G13" s="14">
        <v>500</v>
      </c>
      <c r="H13" s="14"/>
      <c r="I13" s="14">
        <f>SUM(G13:H13)</f>
        <v>500</v>
      </c>
      <c r="J13" s="14"/>
      <c r="K13" s="14"/>
      <c r="L13" s="14"/>
      <c r="M13" s="14"/>
      <c r="N13" s="14"/>
      <c r="O13" s="14">
        <f aca="true" t="shared" si="0" ref="O13:O40">SUM(I13:N13)</f>
        <v>500</v>
      </c>
      <c r="P13" s="14"/>
      <c r="Q13" s="14"/>
      <c r="R13" s="20"/>
    </row>
    <row r="14" spans="1:18" ht="12.75">
      <c r="A14">
        <v>10</v>
      </c>
      <c r="B14" s="12">
        <v>522001</v>
      </c>
      <c r="C14" s="13" t="s">
        <v>28</v>
      </c>
      <c r="D14" s="13"/>
      <c r="E14" s="14"/>
      <c r="F14" s="14"/>
      <c r="G14" s="14">
        <v>1270</v>
      </c>
      <c r="H14" s="14"/>
      <c r="I14" s="14">
        <f>SUM(G14:H14)</f>
        <v>1270</v>
      </c>
      <c r="J14" s="14"/>
      <c r="K14" s="14">
        <v>8000</v>
      </c>
      <c r="L14" s="14"/>
      <c r="M14" s="14"/>
      <c r="N14" s="14"/>
      <c r="O14" s="14">
        <f t="shared" si="0"/>
        <v>9270</v>
      </c>
      <c r="P14" s="14"/>
      <c r="Q14" s="22"/>
      <c r="R14" s="20"/>
    </row>
    <row r="15" spans="1:18" ht="12.75">
      <c r="A15">
        <v>11</v>
      </c>
      <c r="B15" s="10">
        <v>841402</v>
      </c>
      <c r="C15" s="8" t="s">
        <v>22</v>
      </c>
      <c r="D15" s="8"/>
      <c r="E15" s="11"/>
      <c r="F15" s="11"/>
      <c r="G15" s="11">
        <v>3300</v>
      </c>
      <c r="H15" s="11"/>
      <c r="I15" s="11">
        <f aca="true" t="shared" si="1" ref="I15:I21">SUM(E15:H15)</f>
        <v>3300</v>
      </c>
      <c r="J15" s="14"/>
      <c r="K15" s="11"/>
      <c r="L15" s="11"/>
      <c r="M15" s="11"/>
      <c r="N15" s="11"/>
      <c r="O15" s="14">
        <f t="shared" si="0"/>
        <v>3300</v>
      </c>
      <c r="P15" s="11"/>
      <c r="Q15" s="11"/>
      <c r="R15" s="19"/>
    </row>
    <row r="16" spans="1:18" ht="12.75">
      <c r="A16">
        <v>12</v>
      </c>
      <c r="B16" s="10">
        <v>841403</v>
      </c>
      <c r="C16" s="8" t="s">
        <v>29</v>
      </c>
      <c r="D16" s="8"/>
      <c r="E16" s="11">
        <v>8505</v>
      </c>
      <c r="F16" s="11">
        <v>2210</v>
      </c>
      <c r="G16" s="11">
        <v>7432</v>
      </c>
      <c r="H16" s="11">
        <v>972</v>
      </c>
      <c r="I16" s="11">
        <f t="shared" si="1"/>
        <v>19119</v>
      </c>
      <c r="J16" s="11">
        <v>2000</v>
      </c>
      <c r="K16" s="11">
        <v>3750</v>
      </c>
      <c r="L16" s="11">
        <v>0</v>
      </c>
      <c r="M16" s="11"/>
      <c r="N16" s="11"/>
      <c r="O16" s="11">
        <f t="shared" si="0"/>
        <v>24869</v>
      </c>
      <c r="P16" s="11">
        <v>3</v>
      </c>
      <c r="Q16" s="11"/>
      <c r="R16" s="19"/>
    </row>
    <row r="17" spans="1:18" ht="12.75">
      <c r="A17">
        <v>13</v>
      </c>
      <c r="B17" s="10">
        <v>851023</v>
      </c>
      <c r="C17" s="8" t="s">
        <v>76</v>
      </c>
      <c r="D17" s="8"/>
      <c r="E17" s="11"/>
      <c r="F17" s="11"/>
      <c r="G17" s="11">
        <v>676</v>
      </c>
      <c r="H17" s="11">
        <v>0</v>
      </c>
      <c r="I17" s="11">
        <v>676</v>
      </c>
      <c r="J17" s="11"/>
      <c r="K17" s="11"/>
      <c r="L17" s="11"/>
      <c r="M17" s="11"/>
      <c r="N17" s="11"/>
      <c r="O17" s="11">
        <v>676</v>
      </c>
      <c r="P17" s="11"/>
      <c r="Q17" s="11"/>
      <c r="R17" s="19"/>
    </row>
    <row r="18" spans="1:18" ht="12.75">
      <c r="A18">
        <v>14</v>
      </c>
      <c r="B18" s="10">
        <v>862101</v>
      </c>
      <c r="C18" s="8" t="s">
        <v>30</v>
      </c>
      <c r="D18" s="8"/>
      <c r="E18" s="11"/>
      <c r="F18" s="11"/>
      <c r="G18" s="11">
        <v>628</v>
      </c>
      <c r="H18" s="11"/>
      <c r="I18" s="11">
        <f t="shared" si="1"/>
        <v>628</v>
      </c>
      <c r="J18" s="11"/>
      <c r="K18" s="11"/>
      <c r="L18" s="11"/>
      <c r="M18" s="11"/>
      <c r="N18" s="11"/>
      <c r="O18" s="11">
        <f>SUM(I18:N18)</f>
        <v>628</v>
      </c>
      <c r="P18" s="11"/>
      <c r="Q18" s="11"/>
      <c r="R18" s="19"/>
    </row>
    <row r="19" spans="1:18" ht="12.75">
      <c r="A19">
        <v>15</v>
      </c>
      <c r="B19" s="10">
        <v>862301</v>
      </c>
      <c r="C19" s="8" t="s">
        <v>31</v>
      </c>
      <c r="D19" s="8"/>
      <c r="E19" s="11"/>
      <c r="F19" s="11"/>
      <c r="G19" s="11">
        <v>380</v>
      </c>
      <c r="H19" s="11"/>
      <c r="I19" s="11">
        <f t="shared" si="1"/>
        <v>380</v>
      </c>
      <c r="J19" s="11"/>
      <c r="K19" s="11"/>
      <c r="L19" s="11"/>
      <c r="M19" s="11"/>
      <c r="N19" s="11"/>
      <c r="O19" s="11">
        <f>SUM(I19:N19)</f>
        <v>380</v>
      </c>
      <c r="P19" s="11"/>
      <c r="Q19" s="11"/>
      <c r="R19" s="19"/>
    </row>
    <row r="20" spans="1:18" ht="12.75">
      <c r="A20">
        <v>16</v>
      </c>
      <c r="B20" s="10">
        <v>869041</v>
      </c>
      <c r="C20" s="8" t="s">
        <v>32</v>
      </c>
      <c r="D20" s="8"/>
      <c r="E20" s="11">
        <v>2149</v>
      </c>
      <c r="F20" s="11">
        <v>509</v>
      </c>
      <c r="G20" s="11">
        <v>409</v>
      </c>
      <c r="H20" s="11"/>
      <c r="I20" s="11">
        <f t="shared" si="1"/>
        <v>3067</v>
      </c>
      <c r="J20" s="11"/>
      <c r="K20" s="11"/>
      <c r="L20" s="11"/>
      <c r="M20" s="11"/>
      <c r="N20" s="11"/>
      <c r="O20" s="11">
        <f t="shared" si="0"/>
        <v>3067</v>
      </c>
      <c r="P20" s="11">
        <v>1</v>
      </c>
      <c r="Q20" s="11"/>
      <c r="R20" s="19"/>
    </row>
    <row r="21" spans="1:18" ht="12.75">
      <c r="A21">
        <v>17</v>
      </c>
      <c r="B21" s="10">
        <v>882111</v>
      </c>
      <c r="C21" s="8" t="s">
        <v>33</v>
      </c>
      <c r="D21" s="8"/>
      <c r="E21" s="11"/>
      <c r="F21" s="11"/>
      <c r="G21" s="11"/>
      <c r="H21" s="11">
        <v>4557</v>
      </c>
      <c r="I21" s="11">
        <f t="shared" si="1"/>
        <v>4557</v>
      </c>
      <c r="J21" s="11"/>
      <c r="K21" s="11"/>
      <c r="L21" s="11"/>
      <c r="M21" s="11"/>
      <c r="N21" s="11"/>
      <c r="O21" s="11">
        <f t="shared" si="0"/>
        <v>4557</v>
      </c>
      <c r="P21" s="11"/>
      <c r="Q21" s="11"/>
      <c r="R21" s="19"/>
    </row>
    <row r="22" spans="1:18" ht="12.75">
      <c r="A22">
        <v>18</v>
      </c>
      <c r="B22" s="10">
        <v>882113</v>
      </c>
      <c r="C22" s="8" t="s">
        <v>34</v>
      </c>
      <c r="D22" s="8"/>
      <c r="E22" s="8"/>
      <c r="F22" s="11"/>
      <c r="G22" s="11"/>
      <c r="H22" s="11">
        <v>514</v>
      </c>
      <c r="I22" s="11">
        <f>SUM(G22:H22)</f>
        <v>514</v>
      </c>
      <c r="J22" s="11"/>
      <c r="K22" s="11"/>
      <c r="L22" s="11"/>
      <c r="M22" s="11"/>
      <c r="N22" s="11"/>
      <c r="O22" s="11">
        <f t="shared" si="0"/>
        <v>514</v>
      </c>
      <c r="P22" s="11"/>
      <c r="Q22" s="11"/>
      <c r="R22" s="19"/>
    </row>
    <row r="23" spans="1:18" ht="12.75">
      <c r="A23">
        <v>19</v>
      </c>
      <c r="B23" s="10">
        <v>882116</v>
      </c>
      <c r="C23" s="8" t="s">
        <v>35</v>
      </c>
      <c r="D23" s="8"/>
      <c r="E23" s="8"/>
      <c r="F23" s="11"/>
      <c r="G23" s="11"/>
      <c r="H23" s="11">
        <v>398</v>
      </c>
      <c r="I23" s="11">
        <f aca="true" t="shared" si="2" ref="I23:I29">SUM(E23:H23)</f>
        <v>398</v>
      </c>
      <c r="J23" s="11"/>
      <c r="K23" s="11"/>
      <c r="L23" s="11"/>
      <c r="M23" s="11"/>
      <c r="N23" s="11"/>
      <c r="O23" s="11">
        <f t="shared" si="0"/>
        <v>398</v>
      </c>
      <c r="P23" s="11"/>
      <c r="Q23" s="11"/>
      <c r="R23" s="19"/>
    </row>
    <row r="24" spans="1:18" ht="12.75">
      <c r="A24">
        <v>20</v>
      </c>
      <c r="B24" s="10">
        <v>882119</v>
      </c>
      <c r="C24" s="8" t="s">
        <v>36</v>
      </c>
      <c r="D24" s="8"/>
      <c r="E24" s="8"/>
      <c r="F24" s="11"/>
      <c r="G24" s="11"/>
      <c r="H24" s="11">
        <v>40</v>
      </c>
      <c r="I24" s="11">
        <f t="shared" si="2"/>
        <v>40</v>
      </c>
      <c r="J24" s="11"/>
      <c r="K24" s="11"/>
      <c r="L24" s="11"/>
      <c r="M24" s="11"/>
      <c r="N24" s="11"/>
      <c r="O24" s="11">
        <f>SUM(I24:N24)</f>
        <v>40</v>
      </c>
      <c r="P24" s="11"/>
      <c r="Q24" s="11"/>
      <c r="R24" s="19"/>
    </row>
    <row r="25" spans="1:18" ht="12.75">
      <c r="A25">
        <v>21</v>
      </c>
      <c r="B25" s="10">
        <v>882122</v>
      </c>
      <c r="C25" s="8" t="s">
        <v>37</v>
      </c>
      <c r="D25" s="8"/>
      <c r="E25" s="8"/>
      <c r="F25" s="11"/>
      <c r="G25" s="11"/>
      <c r="H25" s="11">
        <v>1280</v>
      </c>
      <c r="I25" s="11">
        <f t="shared" si="2"/>
        <v>1280</v>
      </c>
      <c r="J25" s="11"/>
      <c r="K25" s="11"/>
      <c r="L25" s="11"/>
      <c r="M25" s="11"/>
      <c r="N25" s="11"/>
      <c r="O25" s="11">
        <f>SUM(I25:N25)</f>
        <v>1280</v>
      </c>
      <c r="P25" s="11"/>
      <c r="Q25" s="11"/>
      <c r="R25" s="19"/>
    </row>
    <row r="26" spans="1:18" ht="12.75">
      <c r="A26">
        <v>22</v>
      </c>
      <c r="B26" s="10">
        <v>882123</v>
      </c>
      <c r="C26" s="8" t="s">
        <v>38</v>
      </c>
      <c r="D26" s="8"/>
      <c r="E26" s="8"/>
      <c r="F26" s="11"/>
      <c r="G26" s="11"/>
      <c r="H26" s="11">
        <v>225</v>
      </c>
      <c r="I26" s="11">
        <f t="shared" si="2"/>
        <v>225</v>
      </c>
      <c r="J26" s="11"/>
      <c r="K26" s="11"/>
      <c r="L26" s="11"/>
      <c r="M26" s="11"/>
      <c r="N26" s="11"/>
      <c r="O26" s="11">
        <f>SUM(I26:N26)</f>
        <v>225</v>
      </c>
      <c r="P26" s="11"/>
      <c r="Q26" s="11"/>
      <c r="R26" s="19"/>
    </row>
    <row r="27" spans="1:18" ht="12.75">
      <c r="A27">
        <v>23</v>
      </c>
      <c r="B27" s="10">
        <v>882124</v>
      </c>
      <c r="C27" s="8" t="s">
        <v>39</v>
      </c>
      <c r="D27" s="8"/>
      <c r="E27" s="8"/>
      <c r="F27" s="11"/>
      <c r="G27" s="11"/>
      <c r="H27" s="11">
        <v>177</v>
      </c>
      <c r="I27" s="11">
        <f t="shared" si="2"/>
        <v>177</v>
      </c>
      <c r="J27" s="11"/>
      <c r="K27" s="11"/>
      <c r="L27" s="8"/>
      <c r="M27" s="8"/>
      <c r="N27" s="11"/>
      <c r="O27" s="11">
        <f t="shared" si="0"/>
        <v>177</v>
      </c>
      <c r="P27" s="11"/>
      <c r="Q27" s="11"/>
      <c r="R27" s="19"/>
    </row>
    <row r="28" spans="1:18" ht="12.75">
      <c r="A28">
        <v>24</v>
      </c>
      <c r="B28" s="10">
        <v>882129</v>
      </c>
      <c r="C28" s="8" t="s">
        <v>52</v>
      </c>
      <c r="D28" s="8"/>
      <c r="E28" s="8"/>
      <c r="F28" s="11"/>
      <c r="G28" s="11"/>
      <c r="H28" s="11">
        <v>40</v>
      </c>
      <c r="I28" s="11">
        <f t="shared" si="2"/>
        <v>40</v>
      </c>
      <c r="J28" s="11"/>
      <c r="K28" s="11"/>
      <c r="L28" s="8"/>
      <c r="M28" s="8"/>
      <c r="N28" s="11"/>
      <c r="O28" s="11">
        <f t="shared" si="0"/>
        <v>40</v>
      </c>
      <c r="P28" s="11"/>
      <c r="Q28" s="11"/>
      <c r="R28" s="19"/>
    </row>
    <row r="29" spans="1:18" ht="12.75">
      <c r="A29">
        <v>25</v>
      </c>
      <c r="B29" s="10">
        <v>882202</v>
      </c>
      <c r="C29" s="8" t="s">
        <v>40</v>
      </c>
      <c r="D29" s="8"/>
      <c r="E29" s="8"/>
      <c r="F29" s="8"/>
      <c r="G29" s="11"/>
      <c r="H29" s="8">
        <v>360</v>
      </c>
      <c r="I29" s="8">
        <f t="shared" si="2"/>
        <v>360</v>
      </c>
      <c r="J29" s="11"/>
      <c r="K29" s="8"/>
      <c r="L29" s="8"/>
      <c r="M29" s="8"/>
      <c r="N29" s="11"/>
      <c r="O29" s="11">
        <f t="shared" si="0"/>
        <v>360</v>
      </c>
      <c r="P29" s="11"/>
      <c r="Q29" s="11"/>
      <c r="R29" s="19"/>
    </row>
    <row r="30" spans="1:18" ht="12.75">
      <c r="A30">
        <v>26</v>
      </c>
      <c r="B30" s="10">
        <v>882203</v>
      </c>
      <c r="C30" s="8" t="s">
        <v>41</v>
      </c>
      <c r="D30" s="8"/>
      <c r="E30" s="8"/>
      <c r="F30" s="8"/>
      <c r="G30" s="11"/>
      <c r="H30" s="8">
        <v>130</v>
      </c>
      <c r="I30" s="11">
        <f aca="true" t="shared" si="3" ref="I30:I45">SUM(E30:H30)</f>
        <v>130</v>
      </c>
      <c r="J30" s="11"/>
      <c r="K30" s="8"/>
      <c r="L30" s="8"/>
      <c r="M30" s="8"/>
      <c r="N30" s="11"/>
      <c r="O30" s="11">
        <f t="shared" si="0"/>
        <v>130</v>
      </c>
      <c r="P30" s="8"/>
      <c r="Q30" s="8"/>
      <c r="R30" s="17"/>
    </row>
    <row r="31" spans="1:18" ht="12.75">
      <c r="A31">
        <v>27</v>
      </c>
      <c r="B31" s="10">
        <v>890442</v>
      </c>
      <c r="C31" s="8" t="s">
        <v>53</v>
      </c>
      <c r="D31" s="8"/>
      <c r="E31" s="8">
        <v>2629</v>
      </c>
      <c r="F31" s="8">
        <v>353</v>
      </c>
      <c r="G31" s="11"/>
      <c r="H31" s="8"/>
      <c r="I31" s="8">
        <f t="shared" si="3"/>
        <v>2982</v>
      </c>
      <c r="J31" s="8"/>
      <c r="K31" s="8"/>
      <c r="L31" s="8"/>
      <c r="M31" s="8"/>
      <c r="N31" s="11"/>
      <c r="O31" s="11">
        <f t="shared" si="0"/>
        <v>2982</v>
      </c>
      <c r="P31" s="8"/>
      <c r="Q31" s="8">
        <v>3</v>
      </c>
      <c r="R31" s="17"/>
    </row>
    <row r="32" spans="1:18" ht="12.75">
      <c r="A32">
        <v>28</v>
      </c>
      <c r="B32" s="10">
        <v>910123</v>
      </c>
      <c r="C32" s="8" t="s">
        <v>26</v>
      </c>
      <c r="D32" s="8"/>
      <c r="E32" s="8">
        <v>1276</v>
      </c>
      <c r="F32" s="8">
        <v>338</v>
      </c>
      <c r="G32" s="11">
        <v>259</v>
      </c>
      <c r="H32" s="8"/>
      <c r="I32" s="8">
        <f>SUM(E32:H32)</f>
        <v>1873</v>
      </c>
      <c r="J32" s="8"/>
      <c r="K32" s="8"/>
      <c r="L32" s="8"/>
      <c r="M32" s="8"/>
      <c r="N32" s="11"/>
      <c r="O32" s="11">
        <f t="shared" si="0"/>
        <v>1873</v>
      </c>
      <c r="P32" s="8">
        <v>1</v>
      </c>
      <c r="Q32" s="8"/>
      <c r="R32" s="17"/>
    </row>
    <row r="33" spans="1:18" ht="12.75">
      <c r="A33">
        <v>29</v>
      </c>
      <c r="B33" s="10">
        <v>910201</v>
      </c>
      <c r="C33" s="8" t="s">
        <v>65</v>
      </c>
      <c r="D33" s="8"/>
      <c r="E33" s="8">
        <v>612</v>
      </c>
      <c r="F33" s="8">
        <v>161</v>
      </c>
      <c r="G33" s="11">
        <v>207</v>
      </c>
      <c r="H33" s="8"/>
      <c r="I33" s="8">
        <f>SUM(E33:H33)</f>
        <v>980</v>
      </c>
      <c r="J33" s="8"/>
      <c r="K33" s="8"/>
      <c r="L33" s="8"/>
      <c r="M33" s="8"/>
      <c r="N33" s="11"/>
      <c r="O33" s="11">
        <f t="shared" si="0"/>
        <v>980</v>
      </c>
      <c r="P33" s="8"/>
      <c r="Q33" s="8"/>
      <c r="R33" s="17"/>
    </row>
    <row r="34" spans="1:18" ht="12.75">
      <c r="A34">
        <v>30</v>
      </c>
      <c r="B34" s="10">
        <v>910501</v>
      </c>
      <c r="C34" s="8" t="s">
        <v>66</v>
      </c>
      <c r="D34" s="8"/>
      <c r="E34" s="8">
        <v>612</v>
      </c>
      <c r="F34" s="8">
        <v>161</v>
      </c>
      <c r="G34" s="11">
        <v>2383</v>
      </c>
      <c r="H34" s="8"/>
      <c r="I34" s="8">
        <f>SUM(E34:H34)</f>
        <v>3156</v>
      </c>
      <c r="J34" s="8">
        <v>2000</v>
      </c>
      <c r="K34" s="8"/>
      <c r="L34" s="8"/>
      <c r="M34" s="8"/>
      <c r="N34" s="11"/>
      <c r="O34" s="11">
        <f t="shared" si="0"/>
        <v>5156</v>
      </c>
      <c r="P34" s="8"/>
      <c r="Q34" s="8"/>
      <c r="R34" s="17"/>
    </row>
    <row r="35" spans="1:18" ht="12.75">
      <c r="A35">
        <v>31</v>
      </c>
      <c r="B35" s="10">
        <v>931102</v>
      </c>
      <c r="C35" s="8" t="s">
        <v>42</v>
      </c>
      <c r="D35" s="8"/>
      <c r="E35" s="8">
        <v>1805</v>
      </c>
      <c r="F35" s="8">
        <v>501</v>
      </c>
      <c r="G35" s="11">
        <v>6085</v>
      </c>
      <c r="H35" s="8"/>
      <c r="I35" s="8">
        <f t="shared" si="3"/>
        <v>8391</v>
      </c>
      <c r="J35" s="8">
        <v>1500</v>
      </c>
      <c r="K35" s="8"/>
      <c r="L35" s="8"/>
      <c r="M35" s="8"/>
      <c r="N35" s="8"/>
      <c r="O35" s="11">
        <f t="shared" si="0"/>
        <v>9891</v>
      </c>
      <c r="P35" s="8">
        <v>1</v>
      </c>
      <c r="Q35" s="8"/>
      <c r="R35" s="17"/>
    </row>
    <row r="36" spans="1:18" ht="12.75">
      <c r="A36">
        <v>32</v>
      </c>
      <c r="B36" s="10">
        <v>611</v>
      </c>
      <c r="C36" s="8" t="s">
        <v>43</v>
      </c>
      <c r="D36" s="8"/>
      <c r="E36" s="8">
        <v>1836</v>
      </c>
      <c r="F36" s="8">
        <v>480</v>
      </c>
      <c r="G36" s="11">
        <v>674</v>
      </c>
      <c r="H36" s="8"/>
      <c r="I36" s="8">
        <f t="shared" si="3"/>
        <v>2990</v>
      </c>
      <c r="J36" s="8"/>
      <c r="K36" s="8"/>
      <c r="L36" s="8"/>
      <c r="M36" s="8"/>
      <c r="N36" s="8"/>
      <c r="O36" s="11">
        <f t="shared" si="0"/>
        <v>2990</v>
      </c>
      <c r="P36" s="8">
        <v>2</v>
      </c>
      <c r="Q36" s="8"/>
      <c r="R36" s="17"/>
    </row>
    <row r="37" spans="1:18" ht="12.75">
      <c r="A37">
        <v>33</v>
      </c>
      <c r="B37" s="10">
        <v>622</v>
      </c>
      <c r="C37" s="8" t="s">
        <v>44</v>
      </c>
      <c r="D37" s="8"/>
      <c r="E37" s="8">
        <v>3293</v>
      </c>
      <c r="F37" s="8">
        <v>859</v>
      </c>
      <c r="G37" s="11">
        <v>4848</v>
      </c>
      <c r="H37" s="8"/>
      <c r="I37" s="8">
        <f t="shared" si="3"/>
        <v>9000</v>
      </c>
      <c r="J37" s="8"/>
      <c r="K37" s="8"/>
      <c r="L37" s="8"/>
      <c r="M37" s="8"/>
      <c r="N37" s="8"/>
      <c r="O37" s="11">
        <f t="shared" si="0"/>
        <v>9000</v>
      </c>
      <c r="P37" s="8">
        <v>2</v>
      </c>
      <c r="Q37" s="8"/>
      <c r="R37" s="17"/>
    </row>
    <row r="38" spans="1:18" ht="12.75">
      <c r="A38">
        <v>34</v>
      </c>
      <c r="B38" s="10">
        <v>624</v>
      </c>
      <c r="C38" s="8" t="s">
        <v>23</v>
      </c>
      <c r="D38" s="8"/>
      <c r="E38" s="8">
        <v>9790</v>
      </c>
      <c r="F38" s="8">
        <v>2482</v>
      </c>
      <c r="G38" s="11">
        <v>18910</v>
      </c>
      <c r="H38" s="8"/>
      <c r="I38" s="8">
        <f t="shared" si="3"/>
        <v>31182</v>
      </c>
      <c r="J38" s="8">
        <v>800</v>
      </c>
      <c r="K38" s="8">
        <v>100</v>
      </c>
      <c r="L38" s="8"/>
      <c r="M38" s="8"/>
      <c r="N38" s="8"/>
      <c r="O38" s="11">
        <f t="shared" si="0"/>
        <v>32082</v>
      </c>
      <c r="P38" s="8">
        <v>6</v>
      </c>
      <c r="Q38" s="8"/>
      <c r="R38" s="17"/>
    </row>
    <row r="39" spans="1:18" ht="12.75">
      <c r="A39">
        <v>35</v>
      </c>
      <c r="B39" s="10">
        <v>629</v>
      </c>
      <c r="C39" s="8" t="s">
        <v>45</v>
      </c>
      <c r="D39" s="8"/>
      <c r="E39" s="8">
        <v>1512</v>
      </c>
      <c r="F39" s="8">
        <v>393</v>
      </c>
      <c r="G39" s="11">
        <v>76</v>
      </c>
      <c r="H39" s="8"/>
      <c r="I39" s="8">
        <f t="shared" si="3"/>
        <v>1981</v>
      </c>
      <c r="J39" s="8"/>
      <c r="K39" s="8"/>
      <c r="L39" s="8"/>
      <c r="M39" s="8"/>
      <c r="N39" s="8"/>
      <c r="O39" s="11">
        <f t="shared" si="0"/>
        <v>1981</v>
      </c>
      <c r="P39" s="8">
        <v>1</v>
      </c>
      <c r="Q39" s="8"/>
      <c r="R39" s="17"/>
    </row>
    <row r="40" spans="1:18" ht="12.75">
      <c r="A40">
        <v>36</v>
      </c>
      <c r="B40" s="29"/>
      <c r="C40" s="30" t="s">
        <v>68</v>
      </c>
      <c r="D40" s="30"/>
      <c r="E40" s="30">
        <f aca="true" t="shared" si="4" ref="E40:K40">SUM(E13:E39)</f>
        <v>34019</v>
      </c>
      <c r="F40" s="30">
        <f t="shared" si="4"/>
        <v>8447</v>
      </c>
      <c r="G40" s="31">
        <f t="shared" si="4"/>
        <v>48037</v>
      </c>
      <c r="H40" s="30">
        <f t="shared" si="4"/>
        <v>8693</v>
      </c>
      <c r="I40" s="30">
        <f t="shared" si="4"/>
        <v>99196</v>
      </c>
      <c r="J40" s="30">
        <f t="shared" si="4"/>
        <v>6300</v>
      </c>
      <c r="K40" s="30">
        <f t="shared" si="4"/>
        <v>11850</v>
      </c>
      <c r="L40" s="30"/>
      <c r="M40" s="30"/>
      <c r="N40" s="30"/>
      <c r="O40" s="31">
        <f t="shared" si="0"/>
        <v>117346</v>
      </c>
      <c r="P40" s="30">
        <f>SUM(P13:P39)</f>
        <v>17</v>
      </c>
      <c r="Q40" s="8"/>
      <c r="R40" s="17"/>
    </row>
    <row r="41" spans="1:18" ht="12.75">
      <c r="A41">
        <v>37</v>
      </c>
      <c r="B41" s="10">
        <v>610001</v>
      </c>
      <c r="C41" s="8" t="s">
        <v>69</v>
      </c>
      <c r="D41" s="8"/>
      <c r="E41" s="8"/>
      <c r="F41" s="8"/>
      <c r="G41" s="11">
        <v>365</v>
      </c>
      <c r="H41" s="8"/>
      <c r="I41" s="8">
        <v>365</v>
      </c>
      <c r="J41" s="8"/>
      <c r="K41" s="8"/>
      <c r="L41" s="8"/>
      <c r="M41" s="8"/>
      <c r="N41" s="8"/>
      <c r="O41" s="11">
        <v>365</v>
      </c>
      <c r="P41" s="8"/>
      <c r="Q41" s="8"/>
      <c r="R41" s="17"/>
    </row>
    <row r="42" spans="1:18" ht="12.75">
      <c r="A42">
        <v>38</v>
      </c>
      <c r="B42" s="10">
        <v>680001</v>
      </c>
      <c r="C42" s="8" t="s">
        <v>70</v>
      </c>
      <c r="D42" s="8"/>
      <c r="E42" s="8"/>
      <c r="F42" s="8"/>
      <c r="G42" s="11">
        <v>65</v>
      </c>
      <c r="H42" s="8"/>
      <c r="I42" s="8">
        <v>65</v>
      </c>
      <c r="J42" s="8"/>
      <c r="K42" s="8"/>
      <c r="L42" s="8"/>
      <c r="M42" s="8"/>
      <c r="N42" s="8"/>
      <c r="O42" s="11">
        <v>65</v>
      </c>
      <c r="P42" s="8"/>
      <c r="Q42" s="8"/>
      <c r="R42" s="17"/>
    </row>
    <row r="43" spans="1:18" ht="12.75">
      <c r="A43">
        <v>39</v>
      </c>
      <c r="B43" s="29"/>
      <c r="C43" s="30" t="s">
        <v>71</v>
      </c>
      <c r="D43" s="30"/>
      <c r="E43" s="30"/>
      <c r="F43" s="30"/>
      <c r="G43" s="31">
        <f>SUM(G41:G42)</f>
        <v>430</v>
      </c>
      <c r="H43" s="30"/>
      <c r="I43" s="30">
        <f>SUM(I41:I42)</f>
        <v>430</v>
      </c>
      <c r="J43" s="30"/>
      <c r="K43" s="30"/>
      <c r="L43" s="30"/>
      <c r="M43" s="30"/>
      <c r="N43" s="30"/>
      <c r="O43" s="31">
        <f>SUM(O41:O42)</f>
        <v>430</v>
      </c>
      <c r="P43" s="30"/>
      <c r="Q43" s="8"/>
      <c r="R43" s="17"/>
    </row>
    <row r="44" spans="1:18" ht="12.75">
      <c r="A44">
        <v>40</v>
      </c>
      <c r="B44" s="24"/>
      <c r="C44" s="23" t="s">
        <v>73</v>
      </c>
      <c r="D44" s="23"/>
      <c r="E44" s="23">
        <f>SUM(E40)</f>
        <v>34019</v>
      </c>
      <c r="F44" s="23">
        <f>SUM(F40)</f>
        <v>8447</v>
      </c>
      <c r="G44" s="26">
        <f>SUM(G40:G42)</f>
        <v>48467</v>
      </c>
      <c r="H44" s="23">
        <f>SUM(H40)</f>
        <v>8693</v>
      </c>
      <c r="I44" s="23">
        <f>SUM(E44:H44)</f>
        <v>99626</v>
      </c>
      <c r="J44" s="23">
        <f>SUM(J40)</f>
        <v>6300</v>
      </c>
      <c r="K44" s="23">
        <f>SUM(K40)</f>
        <v>11850</v>
      </c>
      <c r="L44" s="23"/>
      <c r="M44" s="23"/>
      <c r="N44" s="23"/>
      <c r="O44" s="26">
        <f>SUM(O40:O42)</f>
        <v>117776</v>
      </c>
      <c r="P44" s="23">
        <v>17</v>
      </c>
      <c r="Q44" s="8"/>
      <c r="R44" s="17"/>
    </row>
    <row r="45" spans="1:18" ht="12.75">
      <c r="A45">
        <v>41</v>
      </c>
      <c r="B45" s="9" t="s">
        <v>72</v>
      </c>
      <c r="C45" s="9"/>
      <c r="D45" s="9"/>
      <c r="E45" s="9">
        <f>SUM(E7,E44,E11)</f>
        <v>75261</v>
      </c>
      <c r="F45" s="9">
        <f>SUM(F7,F44,F11)</f>
        <v>19095</v>
      </c>
      <c r="G45" s="9">
        <f>SUM(G7,G44,G11)</f>
        <v>54226</v>
      </c>
      <c r="H45" s="9">
        <f>SUM(H7,H44)</f>
        <v>8970</v>
      </c>
      <c r="I45" s="9">
        <f t="shared" si="3"/>
        <v>157552</v>
      </c>
      <c r="J45" s="9">
        <f>SUM(J7,J44)</f>
        <v>6300</v>
      </c>
      <c r="K45" s="9">
        <f>SUM(K7,K44)</f>
        <v>11850</v>
      </c>
      <c r="L45" s="9"/>
      <c r="M45" s="9"/>
      <c r="N45" s="9">
        <f>SUM(N15:N37)</f>
        <v>0</v>
      </c>
      <c r="O45" s="9">
        <f>SUM(I45:N45)</f>
        <v>175702</v>
      </c>
      <c r="P45" s="9">
        <v>30</v>
      </c>
      <c r="Q45" s="9">
        <v>3</v>
      </c>
      <c r="R45" s="18"/>
    </row>
    <row r="46" spans="1:18" ht="12.75">
      <c r="A46">
        <v>42</v>
      </c>
      <c r="B46" s="30"/>
      <c r="C46" s="30" t="s">
        <v>74</v>
      </c>
      <c r="D46" s="30"/>
      <c r="E46" s="30">
        <f>SUM(E7,E40,E11)</f>
        <v>75261</v>
      </c>
      <c r="F46" s="30">
        <f>SUM(F7,F40,F11)</f>
        <v>19095</v>
      </c>
      <c r="G46" s="30">
        <f>SUM(G7,G40,G11)</f>
        <v>53796</v>
      </c>
      <c r="H46" s="30">
        <f>SUM(H7,H40)</f>
        <v>8970</v>
      </c>
      <c r="I46" s="30">
        <f>SUM(E46:H46)</f>
        <v>157122</v>
      </c>
      <c r="J46" s="30">
        <f>SUM(J40)</f>
        <v>6300</v>
      </c>
      <c r="K46" s="30">
        <f>SUM(K40)</f>
        <v>11850</v>
      </c>
      <c r="L46" s="30"/>
      <c r="M46" s="30"/>
      <c r="N46" s="30"/>
      <c r="O46" s="30">
        <f>SUM(I46:N46)</f>
        <v>175272</v>
      </c>
      <c r="P46" s="30">
        <v>30</v>
      </c>
      <c r="Q46" s="9">
        <v>3</v>
      </c>
      <c r="R46" s="18"/>
    </row>
    <row r="47" spans="1:18" ht="12.75">
      <c r="A47">
        <v>43</v>
      </c>
      <c r="B47" s="30"/>
      <c r="C47" s="30" t="s">
        <v>75</v>
      </c>
      <c r="D47" s="30"/>
      <c r="E47" s="30"/>
      <c r="F47" s="30"/>
      <c r="G47" s="30">
        <f>SUM(G43)</f>
        <v>430</v>
      </c>
      <c r="H47" s="30"/>
      <c r="I47" s="30">
        <f>SUM(E47:H47)</f>
        <v>430</v>
      </c>
      <c r="J47" s="30"/>
      <c r="K47" s="30"/>
      <c r="L47" s="30"/>
      <c r="M47" s="30"/>
      <c r="N47" s="30"/>
      <c r="O47" s="30">
        <f>SUM(O43)</f>
        <v>430</v>
      </c>
      <c r="P47" s="30"/>
      <c r="Q47" s="9"/>
      <c r="R47" s="18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7"/>
    </row>
    <row r="49" spans="1:18" ht="12.75">
      <c r="A49">
        <v>44</v>
      </c>
      <c r="B49" s="10">
        <v>841126</v>
      </c>
      <c r="C49" s="8" t="s">
        <v>24</v>
      </c>
      <c r="D49" s="8"/>
      <c r="E49" s="8">
        <v>19699</v>
      </c>
      <c r="F49" s="8">
        <v>5194</v>
      </c>
      <c r="G49" s="8">
        <v>9856</v>
      </c>
      <c r="H49" s="8">
        <v>413</v>
      </c>
      <c r="I49" s="8">
        <f>SUM(E49:H49)</f>
        <v>35162</v>
      </c>
      <c r="J49" s="8"/>
      <c r="K49" s="8"/>
      <c r="L49" s="8"/>
      <c r="M49" s="8"/>
      <c r="N49" s="8"/>
      <c r="O49" s="8">
        <f>SUM(I49:N49)</f>
        <v>35162</v>
      </c>
      <c r="P49" s="8">
        <v>7</v>
      </c>
      <c r="Q49" s="8"/>
      <c r="R49" s="17"/>
    </row>
    <row r="50" spans="1:18" ht="12.75">
      <c r="A50">
        <v>45</v>
      </c>
      <c r="B50" s="10"/>
      <c r="C50" s="8" t="s">
        <v>60</v>
      </c>
      <c r="D50" s="8"/>
      <c r="E50" s="8">
        <v>19699</v>
      </c>
      <c r="F50" s="8">
        <v>5194</v>
      </c>
      <c r="G50" s="8">
        <v>9856</v>
      </c>
      <c r="H50" s="8">
        <v>413</v>
      </c>
      <c r="I50" s="8">
        <f>SUM(E50:H50)</f>
        <v>35162</v>
      </c>
      <c r="J50" s="8"/>
      <c r="K50" s="8"/>
      <c r="L50" s="8"/>
      <c r="M50" s="8"/>
      <c r="N50" s="8"/>
      <c r="O50" s="8">
        <f>SUM(I50)</f>
        <v>35162</v>
      </c>
      <c r="P50" s="8">
        <v>7</v>
      </c>
      <c r="Q50" s="8"/>
      <c r="R50" s="17"/>
    </row>
    <row r="51" spans="1:18" ht="12.75">
      <c r="A51">
        <v>46</v>
      </c>
      <c r="B51" s="10">
        <v>841126</v>
      </c>
      <c r="C51" s="8" t="s">
        <v>24</v>
      </c>
      <c r="D51" s="8"/>
      <c r="E51" s="8"/>
      <c r="F51" s="8"/>
      <c r="G51" s="8"/>
      <c r="H51" s="8">
        <v>100</v>
      </c>
      <c r="I51" s="8">
        <v>100</v>
      </c>
      <c r="J51" s="8"/>
      <c r="K51" s="8"/>
      <c r="L51" s="8"/>
      <c r="M51" s="8"/>
      <c r="N51" s="8"/>
      <c r="O51" s="8">
        <v>100</v>
      </c>
      <c r="P51" s="8"/>
      <c r="Q51" s="8"/>
      <c r="R51" s="17"/>
    </row>
    <row r="52" spans="1:18" ht="12.75">
      <c r="A52">
        <v>47</v>
      </c>
      <c r="B52" s="10"/>
      <c r="C52" s="8" t="s">
        <v>57</v>
      </c>
      <c r="D52" s="8"/>
      <c r="E52" s="8"/>
      <c r="F52" s="8"/>
      <c r="G52" s="8"/>
      <c r="H52" s="8">
        <v>100</v>
      </c>
      <c r="I52" s="8">
        <v>100</v>
      </c>
      <c r="J52" s="8"/>
      <c r="K52" s="8"/>
      <c r="L52" s="8"/>
      <c r="M52" s="8"/>
      <c r="N52" s="8"/>
      <c r="O52" s="8">
        <v>100</v>
      </c>
      <c r="P52" s="8"/>
      <c r="Q52" s="8"/>
      <c r="R52" s="17"/>
    </row>
    <row r="53" spans="1:18" ht="12.75">
      <c r="A53" s="25">
        <v>48</v>
      </c>
      <c r="B53" s="24" t="s">
        <v>1</v>
      </c>
      <c r="C53" s="23"/>
      <c r="D53" s="23"/>
      <c r="E53" s="23">
        <v>19699</v>
      </c>
      <c r="F53" s="23">
        <v>5194</v>
      </c>
      <c r="G53" s="23">
        <v>9856</v>
      </c>
      <c r="H53" s="23">
        <v>513</v>
      </c>
      <c r="I53" s="23">
        <f>SUM(E53:H53)</f>
        <v>35262</v>
      </c>
      <c r="J53" s="23"/>
      <c r="K53" s="23"/>
      <c r="L53" s="23"/>
      <c r="M53" s="23"/>
      <c r="N53" s="23"/>
      <c r="O53" s="23">
        <v>35262</v>
      </c>
      <c r="P53" s="8">
        <v>7</v>
      </c>
      <c r="Q53" s="8"/>
      <c r="R53" s="17"/>
    </row>
    <row r="54" spans="2:18" ht="12.75">
      <c r="B54" s="24"/>
      <c r="C54" s="2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</row>
    <row r="55" spans="1:18" ht="12.75">
      <c r="A55">
        <v>49</v>
      </c>
      <c r="B55" s="27">
        <v>841126</v>
      </c>
      <c r="C55" s="28" t="s">
        <v>58</v>
      </c>
      <c r="D55" s="28"/>
      <c r="E55" s="8">
        <v>3895</v>
      </c>
      <c r="F55" s="8">
        <v>1052</v>
      </c>
      <c r="G55" s="8">
        <v>1923</v>
      </c>
      <c r="H55" s="8"/>
      <c r="I55" s="8">
        <f>SUM(E55:H55)</f>
        <v>6870</v>
      </c>
      <c r="J55" s="8"/>
      <c r="K55" s="8"/>
      <c r="L55" s="8"/>
      <c r="M55" s="8"/>
      <c r="N55" s="8">
        <v>229350</v>
      </c>
      <c r="O55" s="8">
        <f>SUM(I55:N55)</f>
        <v>236220</v>
      </c>
      <c r="P55" s="8"/>
      <c r="Q55" s="8"/>
      <c r="R55" s="17"/>
    </row>
    <row r="56" spans="1:18" ht="12.75">
      <c r="A56">
        <v>50</v>
      </c>
      <c r="B56" s="10">
        <v>841403</v>
      </c>
      <c r="C56" s="8" t="s">
        <v>54</v>
      </c>
      <c r="D56" s="8"/>
      <c r="E56" s="8"/>
      <c r="F56" s="8"/>
      <c r="G56" s="8">
        <v>3438</v>
      </c>
      <c r="H56" s="8"/>
      <c r="I56" s="8">
        <v>3438</v>
      </c>
      <c r="J56" s="8">
        <v>6300</v>
      </c>
      <c r="K56" s="8">
        <v>118</v>
      </c>
      <c r="L56" s="8"/>
      <c r="M56" s="8">
        <v>1092</v>
      </c>
      <c r="N56" s="8"/>
      <c r="O56" s="8">
        <f>SUM(I56:M56)</f>
        <v>10948</v>
      </c>
      <c r="P56" s="8"/>
      <c r="Q56" s="8"/>
      <c r="R56" s="17"/>
    </row>
    <row r="57" spans="1:18" ht="12.75">
      <c r="A57">
        <v>51</v>
      </c>
      <c r="B57" s="10">
        <v>841901</v>
      </c>
      <c r="C57" s="8" t="s">
        <v>84</v>
      </c>
      <c r="D57" s="8"/>
      <c r="E57" s="8"/>
      <c r="F57" s="8"/>
      <c r="G57" s="8">
        <v>52</v>
      </c>
      <c r="H57" s="8"/>
      <c r="I57" s="8">
        <v>52</v>
      </c>
      <c r="J57" s="8"/>
      <c r="K57" s="8"/>
      <c r="L57" s="8"/>
      <c r="M57" s="8"/>
      <c r="N57" s="8"/>
      <c r="O57" s="8">
        <v>52</v>
      </c>
      <c r="P57" s="8"/>
      <c r="Q57" s="8"/>
      <c r="R57" s="17"/>
    </row>
    <row r="58" spans="1:18" ht="12.75">
      <c r="A58">
        <v>52</v>
      </c>
      <c r="B58" s="10">
        <v>852000</v>
      </c>
      <c r="C58" s="8" t="s">
        <v>85</v>
      </c>
      <c r="D58" s="8"/>
      <c r="E58" s="8"/>
      <c r="F58" s="8"/>
      <c r="G58" s="8">
        <v>639</v>
      </c>
      <c r="H58" s="8"/>
      <c r="I58" s="8">
        <v>639</v>
      </c>
      <c r="J58" s="8"/>
      <c r="K58" s="8"/>
      <c r="L58" s="8"/>
      <c r="M58" s="8"/>
      <c r="N58" s="8"/>
      <c r="O58" s="8">
        <v>639</v>
      </c>
      <c r="P58" s="8"/>
      <c r="Q58" s="8"/>
      <c r="R58" s="17"/>
    </row>
    <row r="59" spans="1:18" ht="12.75">
      <c r="A59">
        <v>53</v>
      </c>
      <c r="B59" s="10"/>
      <c r="C59" s="8" t="s">
        <v>56</v>
      </c>
      <c r="D59" s="8"/>
      <c r="E59" s="8">
        <v>3895</v>
      </c>
      <c r="F59" s="8">
        <v>1052</v>
      </c>
      <c r="G59" s="8">
        <f>SUM(G55:G58)</f>
        <v>6052</v>
      </c>
      <c r="H59" s="8"/>
      <c r="I59" s="8">
        <f>SUM(E59:H59)</f>
        <v>10999</v>
      </c>
      <c r="J59" s="8">
        <v>6300</v>
      </c>
      <c r="K59" s="8">
        <v>118</v>
      </c>
      <c r="L59" s="8"/>
      <c r="M59" s="8">
        <v>1092</v>
      </c>
      <c r="N59" s="8">
        <v>229350</v>
      </c>
      <c r="O59" s="8">
        <f>SUM(I59:N59)</f>
        <v>247859</v>
      </c>
      <c r="P59" s="8"/>
      <c r="Q59" s="8"/>
      <c r="R59" s="17"/>
    </row>
    <row r="60" spans="1:18" ht="12.75">
      <c r="A60">
        <v>54</v>
      </c>
      <c r="B60" s="10">
        <v>841192</v>
      </c>
      <c r="C60" s="8" t="s">
        <v>51</v>
      </c>
      <c r="D60" s="8"/>
      <c r="E60" s="8"/>
      <c r="F60" s="8"/>
      <c r="G60" s="8">
        <v>3281</v>
      </c>
      <c r="H60" s="8"/>
      <c r="I60" s="8">
        <v>3281</v>
      </c>
      <c r="J60" s="8"/>
      <c r="K60" s="8"/>
      <c r="L60" s="8"/>
      <c r="M60" s="8"/>
      <c r="N60" s="8"/>
      <c r="O60" s="8">
        <v>3281</v>
      </c>
      <c r="P60" s="8"/>
      <c r="Q60" s="8"/>
      <c r="R60" s="17"/>
    </row>
    <row r="61" spans="1:18" ht="12.75">
      <c r="A61">
        <v>55</v>
      </c>
      <c r="B61" s="10">
        <v>841403</v>
      </c>
      <c r="C61" s="8" t="s">
        <v>54</v>
      </c>
      <c r="D61" s="8"/>
      <c r="E61" s="8"/>
      <c r="F61" s="8"/>
      <c r="G61" s="8">
        <v>0</v>
      </c>
      <c r="H61" s="8"/>
      <c r="I61" s="8">
        <v>0</v>
      </c>
      <c r="J61" s="8"/>
      <c r="K61" s="8">
        <v>3689</v>
      </c>
      <c r="L61" s="8">
        <v>5207</v>
      </c>
      <c r="M61" s="8"/>
      <c r="N61" s="8"/>
      <c r="O61" s="8">
        <f>SUM(I61:N61)</f>
        <v>8896</v>
      </c>
      <c r="P61" s="8"/>
      <c r="Q61" s="8"/>
      <c r="R61" s="17"/>
    </row>
    <row r="62" spans="1:18" ht="12.75">
      <c r="A62">
        <v>56</v>
      </c>
      <c r="B62" s="10">
        <v>841901</v>
      </c>
      <c r="C62" s="8" t="s">
        <v>59</v>
      </c>
      <c r="D62" s="8"/>
      <c r="E62" s="8"/>
      <c r="F62" s="8"/>
      <c r="G62" s="8"/>
      <c r="H62" s="8">
        <v>393</v>
      </c>
      <c r="I62" s="8">
        <v>393</v>
      </c>
      <c r="J62" s="8"/>
      <c r="K62" s="8"/>
      <c r="L62" s="8"/>
      <c r="M62" s="8"/>
      <c r="N62" s="8"/>
      <c r="O62" s="8">
        <v>393</v>
      </c>
      <c r="P62" s="8"/>
      <c r="Q62" s="8"/>
      <c r="R62" s="17"/>
    </row>
    <row r="63" spans="1:18" ht="12.75">
      <c r="A63">
        <v>57</v>
      </c>
      <c r="B63" s="10">
        <v>842155</v>
      </c>
      <c r="C63" s="8" t="s">
        <v>50</v>
      </c>
      <c r="D63" s="8"/>
      <c r="E63" s="8"/>
      <c r="F63" s="8"/>
      <c r="G63" s="8">
        <v>1000</v>
      </c>
      <c r="H63" s="8"/>
      <c r="I63" s="8">
        <f>SUM(E63:H63)</f>
        <v>1000</v>
      </c>
      <c r="J63" s="8"/>
      <c r="K63" s="8"/>
      <c r="L63" s="8"/>
      <c r="M63" s="8"/>
      <c r="N63" s="8"/>
      <c r="O63" s="8">
        <f>SUM(I63:N63)</f>
        <v>1000</v>
      </c>
      <c r="P63" s="8"/>
      <c r="Q63" s="8"/>
      <c r="R63" s="17"/>
    </row>
    <row r="64" spans="1:18" ht="12.75">
      <c r="A64">
        <v>58</v>
      </c>
      <c r="B64" s="10">
        <v>852000</v>
      </c>
      <c r="C64" s="8" t="s">
        <v>77</v>
      </c>
      <c r="D64" s="8"/>
      <c r="E64" s="8"/>
      <c r="F64" s="8"/>
      <c r="G64" s="8">
        <v>357</v>
      </c>
      <c r="H64" s="8"/>
      <c r="I64" s="8">
        <v>357</v>
      </c>
      <c r="J64" s="8"/>
      <c r="K64" s="8"/>
      <c r="L64" s="8"/>
      <c r="M64" s="8"/>
      <c r="N64" s="8"/>
      <c r="O64" s="8">
        <v>357</v>
      </c>
      <c r="P64" s="8"/>
      <c r="Q64" s="8"/>
      <c r="R64" s="17"/>
    </row>
    <row r="65" spans="1:18" ht="12.75">
      <c r="A65">
        <v>59</v>
      </c>
      <c r="B65" s="10">
        <v>890301</v>
      </c>
      <c r="C65" s="8" t="s">
        <v>46</v>
      </c>
      <c r="D65" s="8"/>
      <c r="E65" s="8"/>
      <c r="F65" s="8"/>
      <c r="G65" s="8"/>
      <c r="H65" s="8">
        <v>1000</v>
      </c>
      <c r="I65" s="8">
        <f>SUM(E65:H65)</f>
        <v>1000</v>
      </c>
      <c r="J65" s="8"/>
      <c r="K65" s="8"/>
      <c r="L65" s="8"/>
      <c r="M65" s="8"/>
      <c r="N65" s="8"/>
      <c r="O65" s="8">
        <f>SUM(I65:N65)</f>
        <v>1000</v>
      </c>
      <c r="P65" s="8"/>
      <c r="Q65" s="8"/>
      <c r="R65" s="17"/>
    </row>
    <row r="66" spans="1:18" ht="12.75">
      <c r="A66">
        <v>60</v>
      </c>
      <c r="B66" s="10">
        <v>931201</v>
      </c>
      <c r="C66" s="8" t="s">
        <v>47</v>
      </c>
      <c r="D66" s="8"/>
      <c r="E66" s="8"/>
      <c r="F66" s="8"/>
      <c r="G66" s="8"/>
      <c r="H66" s="8">
        <v>2873</v>
      </c>
      <c r="I66" s="8">
        <v>2873</v>
      </c>
      <c r="J66" s="8"/>
      <c r="K66" s="8"/>
      <c r="L66" s="8"/>
      <c r="M66" s="8"/>
      <c r="N66" s="8"/>
      <c r="O66" s="8">
        <f>SUM(I66:N66)</f>
        <v>2873</v>
      </c>
      <c r="P66" s="8"/>
      <c r="Q66" s="8"/>
      <c r="R66" s="17"/>
    </row>
    <row r="67" spans="1:18" ht="12.75">
      <c r="A67">
        <v>61</v>
      </c>
      <c r="B67" s="10"/>
      <c r="C67" s="8" t="s">
        <v>57</v>
      </c>
      <c r="D67" s="8"/>
      <c r="E67" s="8"/>
      <c r="F67" s="8"/>
      <c r="G67" s="8">
        <f>SUM(G60:G66)</f>
        <v>4638</v>
      </c>
      <c r="H67" s="8">
        <f>SUM(H62:H66)</f>
        <v>4266</v>
      </c>
      <c r="I67" s="8">
        <f>SUM(I60:I66)</f>
        <v>8904</v>
      </c>
      <c r="J67" s="8"/>
      <c r="K67" s="8">
        <v>3689</v>
      </c>
      <c r="L67" s="8">
        <v>5207</v>
      </c>
      <c r="M67" s="8"/>
      <c r="N67" s="8"/>
      <c r="O67" s="8">
        <f>SUM(I67:N67)</f>
        <v>17800</v>
      </c>
      <c r="P67" s="8"/>
      <c r="Q67" s="8"/>
      <c r="R67" s="17"/>
    </row>
    <row r="68" spans="1:18" ht="12.75">
      <c r="A68" s="25">
        <v>62</v>
      </c>
      <c r="B68" s="23" t="s">
        <v>25</v>
      </c>
      <c r="C68" s="23"/>
      <c r="D68" s="23"/>
      <c r="E68" s="23">
        <f>SUM(E59)</f>
        <v>3895</v>
      </c>
      <c r="F68" s="23">
        <f>SUM(F59)</f>
        <v>1052</v>
      </c>
      <c r="G68" s="23">
        <f>SUM(G59:G66)</f>
        <v>10690</v>
      </c>
      <c r="H68" s="26">
        <f>SUM(H67)</f>
        <v>4266</v>
      </c>
      <c r="I68" s="23">
        <f>SUM(I59:I66)</f>
        <v>19903</v>
      </c>
      <c r="J68" s="23">
        <v>6300</v>
      </c>
      <c r="K68" s="23">
        <v>3807</v>
      </c>
      <c r="L68" s="23">
        <v>5207</v>
      </c>
      <c r="M68" s="23">
        <v>1092</v>
      </c>
      <c r="N68" s="23">
        <v>229350</v>
      </c>
      <c r="O68" s="23">
        <f>SUM(I68:N68)</f>
        <v>265659</v>
      </c>
      <c r="P68" s="8"/>
      <c r="Q68" s="8"/>
      <c r="R68" s="17"/>
    </row>
    <row r="69" spans="2:18" ht="12.75">
      <c r="B69" s="1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7"/>
    </row>
    <row r="70" spans="1:18" ht="12.75">
      <c r="A70">
        <v>63</v>
      </c>
      <c r="B70" s="9" t="s">
        <v>55</v>
      </c>
      <c r="C70" s="9"/>
      <c r="D70" s="9"/>
      <c r="E70" s="9">
        <f>SUM(E53,E68)</f>
        <v>23594</v>
      </c>
      <c r="F70" s="9">
        <f>SUM(F53,F68)</f>
        <v>6246</v>
      </c>
      <c r="G70" s="9">
        <f>SUM(G53,G68)</f>
        <v>20546</v>
      </c>
      <c r="H70" s="9">
        <f>SUM(H53,H68)</f>
        <v>4779</v>
      </c>
      <c r="I70" s="9">
        <f>SUM(I53,I68)</f>
        <v>55165</v>
      </c>
      <c r="J70" s="9">
        <v>6300</v>
      </c>
      <c r="K70" s="9">
        <v>3807</v>
      </c>
      <c r="L70" s="9">
        <f>SUM(L49:L66)</f>
        <v>5207</v>
      </c>
      <c r="M70" s="9">
        <f>SUM(M53,M68)</f>
        <v>1092</v>
      </c>
      <c r="N70" s="9">
        <v>229350</v>
      </c>
      <c r="O70" s="9">
        <f>SUM(I70:N70)</f>
        <v>300921</v>
      </c>
      <c r="P70" s="9">
        <f>SUM(P53)</f>
        <v>7</v>
      </c>
      <c r="Q70" s="9">
        <v>3</v>
      </c>
      <c r="R70" s="18"/>
    </row>
    <row r="71" spans="2:18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7"/>
    </row>
    <row r="72" spans="1:18" ht="12.75">
      <c r="A72">
        <v>64</v>
      </c>
      <c r="B72" s="9" t="s">
        <v>25</v>
      </c>
      <c r="C72" s="9"/>
      <c r="D72" s="9"/>
      <c r="E72" s="9">
        <f>SUM(E45,E70)</f>
        <v>98855</v>
      </c>
      <c r="F72" s="9">
        <f>SUM(F45,F70)</f>
        <v>25341</v>
      </c>
      <c r="G72" s="9">
        <f>SUM(G45,G70)</f>
        <v>74772</v>
      </c>
      <c r="H72" s="9">
        <f>SUM(H45,H70)</f>
        <v>13749</v>
      </c>
      <c r="I72" s="9">
        <f>SUM(E72:H72)</f>
        <v>212717</v>
      </c>
      <c r="J72" s="9">
        <f>SUM(J45,J70)</f>
        <v>12600</v>
      </c>
      <c r="K72" s="9">
        <f>SUM(K45,K70)</f>
        <v>15657</v>
      </c>
      <c r="L72" s="9">
        <f>SUM(L70:L71)</f>
        <v>5207</v>
      </c>
      <c r="M72" s="9">
        <f>SUM(M70:M71)</f>
        <v>1092</v>
      </c>
      <c r="N72" s="9">
        <f>SUM(N45,N70)</f>
        <v>229350</v>
      </c>
      <c r="O72" s="9">
        <f>SUM(I72:N72)</f>
        <v>476623</v>
      </c>
      <c r="P72" s="9">
        <f>SUM(P45,P70)</f>
        <v>37</v>
      </c>
      <c r="Q72" s="9">
        <v>3</v>
      </c>
      <c r="R72" s="18"/>
    </row>
    <row r="73" spans="1:17" ht="12.75">
      <c r="A73">
        <v>65</v>
      </c>
      <c r="B73" s="32" t="s">
        <v>61</v>
      </c>
      <c r="C73" s="30"/>
      <c r="D73" s="30"/>
      <c r="E73" s="30">
        <f>SUM(E46,E59)</f>
        <v>79156</v>
      </c>
      <c r="F73" s="30">
        <f>SUM(F46,F59)</f>
        <v>20147</v>
      </c>
      <c r="G73" s="30">
        <f>SUM(G46,G59)</f>
        <v>59848</v>
      </c>
      <c r="H73" s="30">
        <f>SUM(H46,H59)</f>
        <v>8970</v>
      </c>
      <c r="I73" s="30">
        <f>SUM(E73:H73)</f>
        <v>168121</v>
      </c>
      <c r="J73" s="30">
        <v>12600</v>
      </c>
      <c r="K73" s="30">
        <v>11968</v>
      </c>
      <c r="L73" s="30">
        <v>5207</v>
      </c>
      <c r="M73" s="30">
        <f>SUM(M59)</f>
        <v>1092</v>
      </c>
      <c r="N73" s="30">
        <f>SUM(N59)</f>
        <v>229350</v>
      </c>
      <c r="O73" s="30">
        <f>SUM(I73:N73)</f>
        <v>428338</v>
      </c>
      <c r="P73" s="30">
        <f>SUM(P46)</f>
        <v>30</v>
      </c>
      <c r="Q73" s="8">
        <v>3</v>
      </c>
    </row>
    <row r="74" spans="1:17" ht="12.75">
      <c r="A74">
        <v>66</v>
      </c>
      <c r="B74" s="32" t="s">
        <v>62</v>
      </c>
      <c r="C74" s="30"/>
      <c r="D74" s="30"/>
      <c r="E74" s="30"/>
      <c r="F74" s="30"/>
      <c r="G74" s="30">
        <f>SUM(G47,G52,G67)</f>
        <v>5068</v>
      </c>
      <c r="H74" s="30">
        <f>SUM(H47,H52,H67)</f>
        <v>4366</v>
      </c>
      <c r="I74" s="30">
        <f>SUM(E74:H74)</f>
        <v>9434</v>
      </c>
      <c r="J74" s="30"/>
      <c r="K74" s="30">
        <v>3689</v>
      </c>
      <c r="L74" s="30"/>
      <c r="M74" s="30"/>
      <c r="N74" s="30"/>
      <c r="O74" s="30">
        <f>SUM(I74:N74)</f>
        <v>13123</v>
      </c>
      <c r="P74" s="30"/>
      <c r="Q74" s="8"/>
    </row>
    <row r="75" spans="1:17" ht="12.75">
      <c r="A75">
        <v>67</v>
      </c>
      <c r="B75" s="32" t="s">
        <v>63</v>
      </c>
      <c r="C75" s="30"/>
      <c r="D75" s="30"/>
      <c r="E75" s="30">
        <f>SUM(E50)</f>
        <v>19699</v>
      </c>
      <c r="F75" s="30">
        <f>SUM(F50)</f>
        <v>5194</v>
      </c>
      <c r="G75" s="30">
        <f>SUM(G50)</f>
        <v>9856</v>
      </c>
      <c r="H75" s="30">
        <v>413</v>
      </c>
      <c r="I75" s="30">
        <f>SUM(E75:H75)</f>
        <v>35162</v>
      </c>
      <c r="J75" s="30"/>
      <c r="K75" s="30"/>
      <c r="L75" s="30"/>
      <c r="M75" s="30"/>
      <c r="N75" s="30"/>
      <c r="O75" s="30">
        <f>SUM(I75:N75)</f>
        <v>35162</v>
      </c>
      <c r="P75" s="30">
        <f>SUM(P50)</f>
        <v>7</v>
      </c>
      <c r="Q75" s="8"/>
    </row>
  </sheetData>
  <sheetProtection/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USER</cp:lastModifiedBy>
  <cp:lastPrinted>2013-09-19T08:31:46Z</cp:lastPrinted>
  <dcterms:created xsi:type="dcterms:W3CDTF">2005-01-24T07:38:58Z</dcterms:created>
  <dcterms:modified xsi:type="dcterms:W3CDTF">2013-11-04T09:25:26Z</dcterms:modified>
  <cp:category/>
  <cp:version/>
  <cp:contentType/>
  <cp:contentStatus/>
</cp:coreProperties>
</file>