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12. mell" sheetId="1" r:id="rId1"/>
  </sheets>
  <externalReferences>
    <externalReference r:id="rId4"/>
  </externalReferences>
  <definedNames>
    <definedName name="_xlnm.Print_Titles" localSheetId="0">'12. mell'!$1:$6</definedName>
  </definedNames>
  <calcPr fullCalcOnLoad="1"/>
</workbook>
</file>

<file path=xl/sharedStrings.xml><?xml version="1.0" encoding="utf-8"?>
<sst xmlns="http://schemas.openxmlformats.org/spreadsheetml/2006/main" count="95" uniqueCount="83">
  <si>
    <t>12. melléklet a 9/2014. (IV.25.) önkormányzati rendelethez</t>
  </si>
  <si>
    <t>Költségvetési szerv megnevezése</t>
  </si>
  <si>
    <t>Önkormányzati hivatal</t>
  </si>
  <si>
    <t>02</t>
  </si>
  <si>
    <t>Feladat megnevezése</t>
  </si>
  <si>
    <t>----------------------------</t>
  </si>
  <si>
    <t>-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</si>
  <si>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</si>
  <si>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</si>
  <si>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</si>
  <si>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</si>
  <si>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</si>
  <si>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 
2013. XII. 31.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</si>
  <si>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</si>
  <si>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</si>
  <si>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</si>
  <si>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</si>
  <si>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</si>
  <si>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</si>
  <si>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</si>
  <si>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</si>
  <si>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</si>
  <si>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</si>
  <si>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</si>
  <si>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</si>
  <si>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</si>
  <si>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</si>
  <si>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</si>
  <si>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</si>
  <si>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 hozambevétel</t>
  </si>
  <si>
    <t>1.8.</t>
  </si>
  <si>
    <t>Kamatbevétel</t>
  </si>
  <si>
    <t>2.</t>
  </si>
  <si>
    <t>II. Átvett pénzeszközök  államháztartáson belülről (2.1.+2.4.)</t>
  </si>
  <si>
    <t>2.1.</t>
  </si>
  <si>
    <t>Működési támogatás államháztartáson belülről</t>
  </si>
  <si>
    <t>2.2.</t>
  </si>
  <si>
    <t xml:space="preserve"> - ebből EU támogatás</t>
  </si>
  <si>
    <t>2.3.</t>
  </si>
  <si>
    <t>Felhalmozási támogatás államháztartáson belülről</t>
  </si>
  <si>
    <t>2.4.</t>
  </si>
  <si>
    <t>3.</t>
  </si>
  <si>
    <t>III. Átvett pénzeszköz államháztartáson kívülről (3.1.+3.2.)</t>
  </si>
  <si>
    <t>3.1.</t>
  </si>
  <si>
    <t>Működési célú pénzeszközök átvétele államháztartáson kívülről</t>
  </si>
  <si>
    <t>3.2.</t>
  </si>
  <si>
    <t>Felhalmozási célú pénzeszközök átvétele államháztartáson kívülről</t>
  </si>
  <si>
    <t>4.</t>
  </si>
  <si>
    <t>IV. Közhatalmi bevételek</t>
  </si>
  <si>
    <t>5.</t>
  </si>
  <si>
    <t>V. Önkormányzati támogatás</t>
  </si>
  <si>
    <t>6.</t>
  </si>
  <si>
    <t>Költségvetési bevételek összesen (1+…+5)</t>
  </si>
  <si>
    <t>7.</t>
  </si>
  <si>
    <t>VI. Finanszírozási bevételek (7.1.+7.2.)</t>
  </si>
  <si>
    <t>7.1.</t>
  </si>
  <si>
    <t>Költségvetési maradvány igénybevétele</t>
  </si>
  <si>
    <t>7.2.</t>
  </si>
  <si>
    <t>Vállalkozási maradvány igénybevétele</t>
  </si>
  <si>
    <t>8.</t>
  </si>
  <si>
    <t>VII. Függő, átfutó, kiegyenlítő bevételek</t>
  </si>
  <si>
    <t>9.</t>
  </si>
  <si>
    <t>BEVÉTELEK ÖSSZESEN: (6+7+8)</t>
  </si>
  <si>
    <t>Kiadások</t>
  </si>
  <si>
    <t>I. 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</si>
  <si>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</si>
  <si>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</si>
  <si>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</si>
  <si>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</si>
  <si>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</si>
  <si>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</si>
  <si>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II. Felhalmozási költségvetés kiadásai (2.1+…+2.4)</t>
  </si>
  <si>
    <t>Beruházások</t>
  </si>
  <si>
    <t>Felújítások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</si>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</sst>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8"/>
      <name val="Times New Roman CE"/>
      <family val="0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24" fillId="0" borderId="10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NumberFormat="1" applyFont="1" applyFill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vertical="center"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 quotePrefix="1">
      <alignment horizontal="center" vertical="center"/>
      <protection/>
    </xf>
    <xf numFmtId="0" fontId="25" fillId="0" borderId="20" xfId="0" applyFont="1" applyFill="1" applyBorder="1" applyAlignment="1" applyProtection="1" quotePrefix="1">
      <alignment horizontal="center" vertical="center"/>
      <protection/>
    </xf>
    <xf numFmtId="0" fontId="25" fillId="0" borderId="21" xfId="0" applyFont="1" applyFill="1" applyBorder="1" applyAlignment="1" applyProtection="1" quotePrefix="1">
      <alignment horizontal="center" vertical="center"/>
      <protection/>
    </xf>
    <xf numFmtId="49" fontId="25" fillId="0" borderId="2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30" fillId="0" borderId="29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left" vertical="center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7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3" fillId="0" borderId="34" xfId="57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9" xfId="57" applyFont="1" applyFill="1" applyBorder="1" applyAlignment="1" applyProtection="1">
      <alignment horizontal="left" vertical="center" wrapText="1" indent="1"/>
      <protection/>
    </xf>
    <xf numFmtId="0" fontId="29" fillId="0" borderId="40" xfId="0" applyFont="1" applyFill="1" applyBorder="1" applyAlignment="1" applyProtection="1">
      <alignment horizontal="center" vertical="center" wrapText="1"/>
      <protection/>
    </xf>
    <xf numFmtId="164" fontId="2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>
      <alignment vertical="center" wrapText="1"/>
    </xf>
    <xf numFmtId="0" fontId="29" fillId="0" borderId="43" xfId="0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6" xfId="57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57" applyFont="1" applyFill="1" applyBorder="1" applyAlignment="1" applyProtection="1">
      <alignment horizontal="left" vertical="center" wrapText="1" indent="1"/>
      <protection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7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0" applyFont="1" applyFill="1" applyBorder="1" applyAlignment="1" applyProtection="1">
      <alignment horizontal="center" vertical="center" wrapText="1"/>
      <protection/>
    </xf>
    <xf numFmtId="49" fontId="23" fillId="0" borderId="46" xfId="0" applyNumberFormat="1" applyFont="1" applyFill="1" applyBorder="1" applyAlignment="1" applyProtection="1">
      <alignment horizontal="center" vertical="center" wrapText="1"/>
      <protection/>
    </xf>
    <xf numFmtId="0" fontId="23" fillId="0" borderId="48" xfId="57" applyFont="1" applyFill="1" applyBorder="1" applyAlignment="1" applyProtection="1">
      <alignment horizontal="left" vertical="center" wrapText="1" indent="1"/>
      <protection/>
    </xf>
    <xf numFmtId="164" fontId="2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50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0" fontId="29" fillId="0" borderId="25" xfId="57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23" fillId="0" borderId="35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1" xfId="0" applyFont="1" applyFill="1" applyBorder="1" applyAlignment="1" applyProtection="1">
      <alignment vertical="center" wrapText="1"/>
      <protection/>
    </xf>
    <xf numFmtId="49" fontId="23" fillId="0" borderId="52" xfId="57" applyNumberFormat="1" applyFont="1" applyFill="1" applyBorder="1" applyAlignment="1" applyProtection="1">
      <alignment horizontal="left" vertical="center" wrapText="1" indent="1"/>
      <protection/>
    </xf>
    <xf numFmtId="0" fontId="23" fillId="0" borderId="52" xfId="57" applyFont="1" applyFill="1" applyBorder="1" applyAlignment="1" applyProtection="1">
      <alignment horizontal="left" vertical="center" wrapText="1" indent="1"/>
      <protection/>
    </xf>
    <xf numFmtId="164" fontId="2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8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wrapText="1"/>
      <protection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4" xfId="0" applyFont="1" applyBorder="1" applyAlignment="1" applyProtection="1">
      <alignment horizontal="center" wrapText="1"/>
      <protection/>
    </xf>
    <xf numFmtId="0" fontId="36" fillId="0" borderId="24" xfId="0" applyFont="1" applyBorder="1" applyAlignment="1" applyProtection="1">
      <alignment horizontal="left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29" fillId="0" borderId="29" xfId="57" applyFont="1" applyFill="1" applyBorder="1" applyAlignment="1" applyProtection="1">
      <alignment horizontal="lef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29" fillId="0" borderId="54" xfId="0" applyFont="1" applyFill="1" applyBorder="1" applyAlignment="1" applyProtection="1">
      <alignment horizontal="center" vertical="center" wrapText="1"/>
      <protection/>
    </xf>
    <xf numFmtId="49" fontId="23" fillId="0" borderId="46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49" fontId="23" fillId="0" borderId="34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>
      <alignment vertical="center" wrapText="1"/>
    </xf>
    <xf numFmtId="164" fontId="2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2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28" fillId="0" borderId="24" xfId="0" applyFont="1" applyFill="1" applyBorder="1" applyAlignment="1" applyProtection="1">
      <alignment vertical="center" wrapText="1"/>
      <protection/>
    </xf>
    <xf numFmtId="3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 inden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1.%20DOKUMENTUMOK\TEST&#220;LETI%20JKV.RENDELETEK\2014\2013.%20&#233;vi%20z&#225;rsz&#225;mad&#225;s\z&#225;rsz&#225;mad&#225;s%20t&#225;bl&#225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sz.mell. "/>
      <sheetName val="3.sz.mell."/>
      <sheetName val="4.sz.me."/>
      <sheetName val="5.sz.mell  "/>
      <sheetName val="6.sz.mell  "/>
      <sheetName val="7.mell."/>
      <sheetName val="8.mell."/>
      <sheetName val="9. mell"/>
      <sheetName val="10.mell"/>
      <sheetName val="11.mell"/>
      <sheetName val="12. mell"/>
      <sheetName val="13. mell"/>
      <sheetName val="14. mell"/>
      <sheetName val="15.mell"/>
      <sheetName val="16. mell"/>
      <sheetName val="17.mell"/>
      <sheetName val="18.mell"/>
      <sheetName val="19. mell"/>
      <sheetName val="20. mell"/>
      <sheetName val="21.mell"/>
      <sheetName val="22. mell."/>
      <sheetName val="23.mell"/>
      <sheetName val="24.mell"/>
      <sheetName val="25.mell"/>
      <sheetName val="26.mell"/>
      <sheetName val="27.mell"/>
      <sheetName val="28.mell"/>
      <sheetName val="29.mell"/>
      <sheetName val="30.mell"/>
      <sheetName val="31.mell"/>
      <sheetName val="32. mell"/>
    </sheetNames>
    <sheetDataSet>
      <sheetData sheetId="13">
        <row r="10">
          <cell r="E10">
            <v>1000</v>
          </cell>
          <cell r="F10">
            <v>337</v>
          </cell>
        </row>
        <row r="13">
          <cell r="E13">
            <v>200</v>
          </cell>
        </row>
        <row r="14">
          <cell r="E14">
            <v>54</v>
          </cell>
          <cell r="F14">
            <v>76</v>
          </cell>
        </row>
        <row r="16">
          <cell r="F16">
            <v>2</v>
          </cell>
        </row>
        <row r="26">
          <cell r="E26">
            <v>264157</v>
          </cell>
          <cell r="F26">
            <v>242647</v>
          </cell>
        </row>
        <row r="29">
          <cell r="E29">
            <v>4908</v>
          </cell>
          <cell r="F29">
            <v>4908</v>
          </cell>
        </row>
        <row r="31">
          <cell r="F31">
            <v>-38</v>
          </cell>
        </row>
        <row r="37">
          <cell r="E37">
            <v>76029</v>
          </cell>
          <cell r="F37">
            <v>72692</v>
          </cell>
        </row>
        <row r="38">
          <cell r="E38">
            <v>19845</v>
          </cell>
          <cell r="F38">
            <v>19194</v>
          </cell>
        </row>
        <row r="39">
          <cell r="E39">
            <v>33414</v>
          </cell>
          <cell r="F39">
            <v>13844</v>
          </cell>
        </row>
        <row r="40">
          <cell r="E40">
            <v>137900</v>
          </cell>
          <cell r="F40">
            <v>138377</v>
          </cell>
        </row>
        <row r="41">
          <cell r="E41">
            <v>2131</v>
          </cell>
          <cell r="F41">
            <v>1784</v>
          </cell>
        </row>
        <row r="43">
          <cell r="E43">
            <v>1000</v>
          </cell>
          <cell r="F43">
            <v>719</v>
          </cell>
        </row>
        <row r="48">
          <cell r="F48">
            <v>-3657</v>
          </cell>
        </row>
      </sheetData>
      <sheetData sheetId="14">
        <row r="26">
          <cell r="E26">
            <v>76</v>
          </cell>
          <cell r="F26">
            <v>76</v>
          </cell>
        </row>
        <row r="39">
          <cell r="E39">
            <v>76</v>
          </cell>
          <cell r="F39">
            <v>76</v>
          </cell>
        </row>
      </sheetData>
      <sheetData sheetId="15">
        <row r="25">
          <cell r="E25">
            <v>30</v>
          </cell>
          <cell r="F25">
            <v>80</v>
          </cell>
        </row>
        <row r="26">
          <cell r="E26">
            <v>35636</v>
          </cell>
          <cell r="F26">
            <v>38562</v>
          </cell>
        </row>
        <row r="37">
          <cell r="E37">
            <v>23178</v>
          </cell>
          <cell r="F37">
            <v>26007</v>
          </cell>
        </row>
        <row r="38">
          <cell r="E38">
            <v>6025</v>
          </cell>
          <cell r="F38">
            <v>6252</v>
          </cell>
        </row>
        <row r="39">
          <cell r="E39">
            <v>5593</v>
          </cell>
          <cell r="F39">
            <v>5654</v>
          </cell>
        </row>
        <row r="41">
          <cell r="E41">
            <v>870</v>
          </cell>
          <cell r="F41">
            <v>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C1" sqref="C1:F1"/>
    </sheetView>
  </sheetViews>
  <sheetFormatPr defaultColWidth="9.00390625" defaultRowHeight="12.75"/>
  <cols>
    <col min="1" max="1" width="9.625" style="119" customWidth="1"/>
    <col min="2" max="2" width="9.625" style="120" customWidth="1"/>
    <col min="3" max="3" width="59.375" style="120" customWidth="1"/>
    <col min="4" max="6" width="15.875" style="120" customWidth="1"/>
    <col min="7" max="16384" width="9.375" style="26" customWidth="1"/>
  </cols>
  <sheetData>
    <row r="1" spans="1:6" s="4" customFormat="1" ht="21" customHeight="1" thickBot="1">
      <c r="A1" s="1"/>
      <c r="B1" s="2"/>
      <c r="C1" s="3" t="s">
        <v>0</v>
      </c>
      <c r="D1" s="3"/>
      <c r="E1" s="3"/>
      <c r="F1" s="3"/>
    </row>
    <row r="2" spans="1:6" s="11" customFormat="1" ht="25.5" customHeight="1">
      <c r="A2" s="5" t="s">
        <v>1</v>
      </c>
      <c r="B2" s="6"/>
      <c r="C2" s="7" t="s">
        <v>2</v>
      </c>
      <c r="D2" s="8"/>
      <c r="E2" s="9"/>
      <c r="F2" s="10" t="s">
        <v>3</v>
      </c>
    </row>
    <row r="3" spans="1:6" s="11" customFormat="1" ht="16.5" thickBot="1">
      <c r="A3" s="12" t="s">
        <v>4</v>
      </c>
      <c r="B3" s="13"/>
      <c r="C3" s="14" t="s">
        <v>5</v>
      </c>
      <c r="D3" s="15"/>
      <c r="E3" s="16"/>
      <c r="F3" s="17" t="s">
        <v>6</v>
      </c>
    </row>
    <row r="4" spans="1:6" s="20" customFormat="1" ht="15.75" customHeight="1" thickBot="1">
      <c r="A4" s="18"/>
      <c r="B4" s="18"/>
      <c r="C4" s="18"/>
      <c r="D4" s="19"/>
      <c r="E4" s="19"/>
      <c r="F4" s="19" t="s">
        <v>7</v>
      </c>
    </row>
    <row r="5" spans="1:6" ht="24.75" thickBot="1">
      <c r="A5" s="21" t="s">
        <v>8</v>
      </c>
      <c r="B5" s="22"/>
      <c r="C5" s="23" t="s">
        <v>9</v>
      </c>
      <c r="D5" s="24" t="s">
        <v>10</v>
      </c>
      <c r="E5" s="24" t="s">
        <v>11</v>
      </c>
      <c r="F5" s="25" t="s">
        <v>12</v>
      </c>
    </row>
    <row r="6" spans="1:6" s="31" customFormat="1" ht="12.75" customHeight="1" thickBot="1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</row>
    <row r="7" spans="1:6" s="31" customFormat="1" ht="15.75" customHeight="1" thickBot="1">
      <c r="A7" s="21" t="s">
        <v>13</v>
      </c>
      <c r="B7" s="32"/>
      <c r="C7" s="32"/>
      <c r="D7" s="32"/>
      <c r="E7" s="32"/>
      <c r="F7" s="33"/>
    </row>
    <row r="8" spans="1:6" s="38" customFormat="1" ht="12" customHeight="1" thickBot="1">
      <c r="A8" s="27" t="s">
        <v>14</v>
      </c>
      <c r="B8" s="34"/>
      <c r="C8" s="35" t="s">
        <v>15</v>
      </c>
      <c r="D8" s="36">
        <f>SUM(D9:D16)</f>
        <v>1254</v>
      </c>
      <c r="E8" s="36">
        <f>SUM(E9:E16)</f>
        <v>1254</v>
      </c>
      <c r="F8" s="37">
        <f>SUM(F9:F16)</f>
        <v>415</v>
      </c>
    </row>
    <row r="9" spans="1:6" s="38" customFormat="1" ht="12" customHeight="1">
      <c r="A9" s="39"/>
      <c r="B9" s="40" t="s">
        <v>16</v>
      </c>
      <c r="C9" s="41" t="s">
        <v>17</v>
      </c>
      <c r="D9" s="42"/>
      <c r="E9" s="43">
        <f>+'[1]13. mell'!E9+'[1]14. mell'!E9+'[1]15.mell'!E9</f>
        <v>0</v>
      </c>
      <c r="F9" s="44">
        <f>+'[1]13. mell'!F9+'[1]14. mell'!F9+'[1]15.mell'!F9</f>
        <v>0</v>
      </c>
    </row>
    <row r="10" spans="1:6" s="38" customFormat="1" ht="12" customHeight="1">
      <c r="A10" s="45"/>
      <c r="B10" s="40" t="s">
        <v>18</v>
      </c>
      <c r="C10" s="46" t="s">
        <v>19</v>
      </c>
      <c r="D10" s="47">
        <v>1000</v>
      </c>
      <c r="E10" s="48">
        <f>+'[1]13. mell'!E10+'[1]14. mell'!E10+'[1]15.mell'!E10</f>
        <v>1000</v>
      </c>
      <c r="F10" s="49">
        <f>+'[1]13. mell'!F10+'[1]14. mell'!F10+'[1]15.mell'!F10</f>
        <v>337</v>
      </c>
    </row>
    <row r="11" spans="1:6" s="38" customFormat="1" ht="12" customHeight="1">
      <c r="A11" s="45"/>
      <c r="B11" s="40" t="s">
        <v>20</v>
      </c>
      <c r="C11" s="46" t="s">
        <v>21</v>
      </c>
      <c r="D11" s="47"/>
      <c r="E11" s="48">
        <f>+'[1]13. mell'!E11+'[1]14. mell'!E11+'[1]15.mell'!E11</f>
        <v>0</v>
      </c>
      <c r="F11" s="49">
        <f>+'[1]13. mell'!F11+'[1]14. mell'!F11+'[1]15.mell'!F11</f>
        <v>0</v>
      </c>
    </row>
    <row r="12" spans="1:6" s="38" customFormat="1" ht="12" customHeight="1">
      <c r="A12" s="45"/>
      <c r="B12" s="40" t="s">
        <v>22</v>
      </c>
      <c r="C12" s="46" t="s">
        <v>23</v>
      </c>
      <c r="D12" s="47"/>
      <c r="E12" s="48">
        <f>+'[1]13. mell'!E12+'[1]14. mell'!E12+'[1]15.mell'!E12</f>
        <v>0</v>
      </c>
      <c r="F12" s="49">
        <f>+'[1]13. mell'!F12+'[1]14. mell'!F12+'[1]15.mell'!F12</f>
        <v>0</v>
      </c>
    </row>
    <row r="13" spans="1:6" s="38" customFormat="1" ht="12" customHeight="1">
      <c r="A13" s="45"/>
      <c r="B13" s="40" t="s">
        <v>24</v>
      </c>
      <c r="C13" s="50" t="s">
        <v>25</v>
      </c>
      <c r="D13" s="47">
        <v>200</v>
      </c>
      <c r="E13" s="48">
        <f>+'[1]13. mell'!E13+'[1]14. mell'!E13+'[1]15.mell'!E13</f>
        <v>200</v>
      </c>
      <c r="F13" s="49">
        <f>+'[1]13. mell'!F13+'[1]14. mell'!F13+'[1]15.mell'!F13</f>
        <v>0</v>
      </c>
    </row>
    <row r="14" spans="1:6" s="38" customFormat="1" ht="12" customHeight="1">
      <c r="A14" s="51"/>
      <c r="B14" s="40" t="s">
        <v>26</v>
      </c>
      <c r="C14" s="46" t="s">
        <v>27</v>
      </c>
      <c r="D14" s="52">
        <v>54</v>
      </c>
      <c r="E14" s="48">
        <f>+'[1]13. mell'!E14+'[1]14. mell'!E14+'[1]15.mell'!E14</f>
        <v>54</v>
      </c>
      <c r="F14" s="49">
        <f>+'[1]13. mell'!F14+'[1]14. mell'!F14+'[1]15.mell'!F14</f>
        <v>76</v>
      </c>
    </row>
    <row r="15" spans="1:6" s="55" customFormat="1" ht="12" customHeight="1">
      <c r="A15" s="45"/>
      <c r="B15" s="40" t="s">
        <v>28</v>
      </c>
      <c r="C15" s="46" t="s">
        <v>29</v>
      </c>
      <c r="D15" s="47"/>
      <c r="E15" s="53">
        <f>+'[1]13. mell'!E15+'[1]14. mell'!E15+'[1]15.mell'!E15</f>
        <v>0</v>
      </c>
      <c r="F15" s="54">
        <f>+'[1]13. mell'!F15+'[1]14. mell'!F15+'[1]15.mell'!F15</f>
        <v>0</v>
      </c>
    </row>
    <row r="16" spans="1:6" s="55" customFormat="1" ht="12" customHeight="1" thickBot="1">
      <c r="A16" s="56"/>
      <c r="B16" s="57" t="s">
        <v>30</v>
      </c>
      <c r="C16" s="50" t="s">
        <v>31</v>
      </c>
      <c r="D16" s="58"/>
      <c r="E16" s="59">
        <f>+'[1]13. mell'!E16+'[1]14. mell'!E16+'[1]15.mell'!E16</f>
        <v>0</v>
      </c>
      <c r="F16" s="60">
        <f>+'[1]13. mell'!F16+'[1]14. mell'!F16+'[1]15.mell'!F16</f>
        <v>2</v>
      </c>
    </row>
    <row r="17" spans="1:6" s="38" customFormat="1" ht="12" customHeight="1" thickBot="1">
      <c r="A17" s="27" t="s">
        <v>32</v>
      </c>
      <c r="B17" s="34"/>
      <c r="C17" s="35" t="s">
        <v>33</v>
      </c>
      <c r="D17" s="36">
        <f>SUM(D18:D21)</f>
        <v>0</v>
      </c>
      <c r="E17" s="36">
        <f>SUM(E18:E21)</f>
        <v>0</v>
      </c>
      <c r="F17" s="37">
        <f>SUM(F18:F21)</f>
        <v>0</v>
      </c>
    </row>
    <row r="18" spans="1:6" s="55" customFormat="1" ht="12" customHeight="1">
      <c r="A18" s="45"/>
      <c r="B18" s="40" t="s">
        <v>34</v>
      </c>
      <c r="C18" s="61" t="s">
        <v>35</v>
      </c>
      <c r="D18" s="47"/>
      <c r="E18" s="47"/>
      <c r="F18" s="49">
        <f>+'[1]13. mell'!F18+'[1]14. mell'!F18+'[1]15.mell'!F18</f>
        <v>0</v>
      </c>
    </row>
    <row r="19" spans="1:6" s="55" customFormat="1" ht="12" customHeight="1">
      <c r="A19" s="45"/>
      <c r="B19" s="40" t="s">
        <v>36</v>
      </c>
      <c r="C19" s="46" t="s">
        <v>37</v>
      </c>
      <c r="D19" s="47"/>
      <c r="E19" s="47"/>
      <c r="F19" s="49">
        <f>+'[1]13. mell'!F19+'[1]14. mell'!F19+'[1]15.mell'!F19</f>
        <v>0</v>
      </c>
    </row>
    <row r="20" spans="1:6" s="55" customFormat="1" ht="12" customHeight="1">
      <c r="A20" s="45"/>
      <c r="B20" s="40" t="s">
        <v>38</v>
      </c>
      <c r="C20" s="46" t="s">
        <v>39</v>
      </c>
      <c r="D20" s="47"/>
      <c r="E20" s="47"/>
      <c r="F20" s="49">
        <f>+'[1]13. mell'!F20+'[1]14. mell'!F20+'[1]15.mell'!F20</f>
        <v>0</v>
      </c>
    </row>
    <row r="21" spans="1:6" s="55" customFormat="1" ht="12" customHeight="1" thickBot="1">
      <c r="A21" s="45"/>
      <c r="B21" s="40" t="s">
        <v>40</v>
      </c>
      <c r="C21" s="46" t="s">
        <v>37</v>
      </c>
      <c r="D21" s="47"/>
      <c r="E21" s="47"/>
      <c r="F21" s="49">
        <f>+'[1]13. mell'!F21+'[1]14. mell'!F21+'[1]15.mell'!F21</f>
        <v>0</v>
      </c>
    </row>
    <row r="22" spans="1:6" s="55" customFormat="1" ht="12" customHeight="1" thickBot="1">
      <c r="A22" s="62" t="s">
        <v>41</v>
      </c>
      <c r="B22" s="63"/>
      <c r="C22" s="63" t="s">
        <v>42</v>
      </c>
      <c r="D22" s="36">
        <f>+D23+D24</f>
        <v>0</v>
      </c>
      <c r="E22" s="36">
        <f>+E23+E24</f>
        <v>0</v>
      </c>
      <c r="F22" s="37">
        <f>+F23+F24</f>
        <v>0</v>
      </c>
    </row>
    <row r="23" spans="1:6" s="55" customFormat="1" ht="12" customHeight="1">
      <c r="A23" s="64"/>
      <c r="B23" s="65" t="s">
        <v>43</v>
      </c>
      <c r="C23" s="66" t="s">
        <v>44</v>
      </c>
      <c r="D23" s="67"/>
      <c r="E23" s="67"/>
      <c r="F23" s="68">
        <f>+'[1]13. mell'!F23+'[1]14. mell'!F23+'[1]15.mell'!F23</f>
        <v>0</v>
      </c>
    </row>
    <row r="24" spans="1:6" s="55" customFormat="1" ht="12" customHeight="1" thickBot="1">
      <c r="A24" s="69"/>
      <c r="B24" s="70" t="s">
        <v>45</v>
      </c>
      <c r="C24" s="71" t="s">
        <v>46</v>
      </c>
      <c r="D24" s="72"/>
      <c r="E24" s="72"/>
      <c r="F24" s="73">
        <f>+'[1]13. mell'!F24+'[1]14. mell'!F24+'[1]15.mell'!F24</f>
        <v>0</v>
      </c>
    </row>
    <row r="25" spans="1:6" s="55" customFormat="1" ht="12" customHeight="1" thickBot="1">
      <c r="A25" s="62" t="s">
        <v>47</v>
      </c>
      <c r="B25" s="63"/>
      <c r="C25" s="63" t="s">
        <v>48</v>
      </c>
      <c r="D25" s="74">
        <v>30</v>
      </c>
      <c r="E25" s="75">
        <f>+'[1]13. mell'!E25+'[1]14. mell'!E25+'[1]15.mell'!E25</f>
        <v>30</v>
      </c>
      <c r="F25" s="76">
        <f>+'[1]13. mell'!F25+'[1]14. mell'!F25+'[1]15.mell'!F25</f>
        <v>80</v>
      </c>
    </row>
    <row r="26" spans="1:6" s="38" customFormat="1" ht="12" customHeight="1" thickBot="1">
      <c r="A26" s="62" t="s">
        <v>49</v>
      </c>
      <c r="B26" s="34"/>
      <c r="C26" s="63" t="s">
        <v>50</v>
      </c>
      <c r="D26" s="74">
        <v>299863</v>
      </c>
      <c r="E26" s="76">
        <f>+'[1]13. mell'!E26+'[1]14. mell'!E26+'[1]15.mell'!E26</f>
        <v>299869</v>
      </c>
      <c r="F26" s="76">
        <f>+'[1]13. mell'!F26+'[1]14. mell'!F26+'[1]15.mell'!F26</f>
        <v>281285</v>
      </c>
    </row>
    <row r="27" spans="1:6" s="38" customFormat="1" ht="12" customHeight="1" thickBot="1">
      <c r="A27" s="27" t="s">
        <v>51</v>
      </c>
      <c r="B27" s="77"/>
      <c r="C27" s="63" t="s">
        <v>52</v>
      </c>
      <c r="D27" s="36">
        <f>+D8+D17+D22+D25+D26</f>
        <v>301147</v>
      </c>
      <c r="E27" s="36">
        <f>+E8+E17+E22+E25+E26</f>
        <v>301153</v>
      </c>
      <c r="F27" s="37">
        <f>+F8+F17+F22+F25+F26</f>
        <v>281780</v>
      </c>
    </row>
    <row r="28" spans="1:6" s="38" customFormat="1" ht="12" customHeight="1" thickBot="1">
      <c r="A28" s="78" t="s">
        <v>53</v>
      </c>
      <c r="B28" s="79"/>
      <c r="C28" s="80" t="s">
        <v>54</v>
      </c>
      <c r="D28" s="81">
        <f>+D29+D30</f>
        <v>0</v>
      </c>
      <c r="E28" s="81">
        <f>+E29+E30</f>
        <v>4908</v>
      </c>
      <c r="F28" s="82">
        <f>+F29+F30</f>
        <v>4908</v>
      </c>
    </row>
    <row r="29" spans="1:6" s="38" customFormat="1" ht="12" customHeight="1">
      <c r="A29" s="39"/>
      <c r="B29" s="83" t="s">
        <v>55</v>
      </c>
      <c r="C29" s="66" t="s">
        <v>56</v>
      </c>
      <c r="D29" s="67"/>
      <c r="E29" s="84">
        <f>+'[1]13. mell'!E29+'[1]14. mell'!E29+'[1]15.mell'!E29</f>
        <v>4908</v>
      </c>
      <c r="F29" s="85">
        <f>+'[1]13. mell'!F29+'[1]14. mell'!F29+'[1]15.mell'!F29</f>
        <v>4908</v>
      </c>
    </row>
    <row r="30" spans="1:6" s="55" customFormat="1" ht="12" customHeight="1" thickBot="1">
      <c r="A30" s="86"/>
      <c r="B30" s="87" t="s">
        <v>57</v>
      </c>
      <c r="C30" s="88" t="s">
        <v>58</v>
      </c>
      <c r="D30" s="89"/>
      <c r="E30" s="90">
        <f>+'[1]13. mell'!E30+'[1]14. mell'!E30+'[1]15.mell'!E30</f>
        <v>0</v>
      </c>
      <c r="F30" s="73">
        <f>+'[1]13. mell'!F30+'[1]14. mell'!F30+'[1]15.mell'!F30</f>
        <v>0</v>
      </c>
    </row>
    <row r="31" spans="1:6" s="55" customFormat="1" ht="12" customHeight="1" thickBot="1">
      <c r="A31" s="91" t="s">
        <v>59</v>
      </c>
      <c r="B31" s="92"/>
      <c r="C31" s="93" t="s">
        <v>60</v>
      </c>
      <c r="D31" s="74"/>
      <c r="E31" s="94">
        <f>+'[1]13. mell'!E31+'[1]14. mell'!E31+'[1]15.mell'!E31</f>
        <v>0</v>
      </c>
      <c r="F31" s="76">
        <f>+'[1]13. mell'!F31+'[1]14. mell'!F31+'[1]15.mell'!F31</f>
        <v>-38</v>
      </c>
    </row>
    <row r="32" spans="1:6" s="55" customFormat="1" ht="15" customHeight="1" thickBot="1">
      <c r="A32" s="91" t="s">
        <v>61</v>
      </c>
      <c r="B32" s="95"/>
      <c r="C32" s="96" t="s">
        <v>62</v>
      </c>
      <c r="D32" s="97">
        <f>+D27+D28+D31</f>
        <v>301147</v>
      </c>
      <c r="E32" s="97">
        <f>+E27+E28+E31</f>
        <v>306061</v>
      </c>
      <c r="F32" s="98">
        <f>+F27+F28+F31</f>
        <v>286650</v>
      </c>
    </row>
    <row r="33" spans="1:6" s="55" customFormat="1" ht="15" customHeight="1">
      <c r="A33" s="99"/>
      <c r="B33" s="99"/>
      <c r="C33" s="100"/>
      <c r="D33" s="101"/>
      <c r="E33" s="101"/>
      <c r="F33" s="101"/>
    </row>
    <row r="34" spans="1:6" ht="13.5" thickBot="1">
      <c r="A34" s="102"/>
      <c r="B34" s="103"/>
      <c r="C34" s="103"/>
      <c r="D34" s="104"/>
      <c r="E34" s="104"/>
      <c r="F34" s="104"/>
    </row>
    <row r="35" spans="1:6" s="31" customFormat="1" ht="16.5" customHeight="1" thickBot="1">
      <c r="A35" s="21" t="s">
        <v>63</v>
      </c>
      <c r="B35" s="32"/>
      <c r="C35" s="32"/>
      <c r="D35" s="32"/>
      <c r="E35" s="32"/>
      <c r="F35" s="33"/>
    </row>
    <row r="36" spans="1:6" s="106" customFormat="1" ht="12" customHeight="1" thickBot="1">
      <c r="A36" s="62" t="s">
        <v>14</v>
      </c>
      <c r="B36" s="105"/>
      <c r="C36" s="63" t="s">
        <v>64</v>
      </c>
      <c r="D36" s="36">
        <f>SUM(D37:D41)</f>
        <v>300147</v>
      </c>
      <c r="E36" s="36">
        <f>SUM(E37:E41)</f>
        <v>305061</v>
      </c>
      <c r="F36" s="37">
        <f>SUM(F37:F41)</f>
        <v>284609</v>
      </c>
    </row>
    <row r="37" spans="1:6" ht="12" customHeight="1">
      <c r="A37" s="107"/>
      <c r="B37" s="108" t="s">
        <v>16</v>
      </c>
      <c r="C37" s="61" t="s">
        <v>65</v>
      </c>
      <c r="D37" s="109">
        <v>94171</v>
      </c>
      <c r="E37" s="110">
        <f>+'[1]13. mell'!E37+'[1]14. mell'!E37+'[1]15.mell'!E37</f>
        <v>99207</v>
      </c>
      <c r="F37" s="68">
        <f>+'[1]13. mell'!F37+'[1]14. mell'!F37+'[1]15.mell'!F37</f>
        <v>98699</v>
      </c>
    </row>
    <row r="38" spans="1:7" ht="12" customHeight="1">
      <c r="A38" s="111"/>
      <c r="B38" s="112" t="s">
        <v>18</v>
      </c>
      <c r="C38" s="46" t="s">
        <v>66</v>
      </c>
      <c r="D38" s="113">
        <v>24493</v>
      </c>
      <c r="E38" s="110">
        <f>+'[1]13. mell'!E38+'[1]14. mell'!E38+'[1]15.mell'!E38</f>
        <v>25870</v>
      </c>
      <c r="F38" s="114">
        <f>+'[1]13. mell'!F38+'[1]14. mell'!F38+'[1]15.mell'!F38</f>
        <v>25446</v>
      </c>
      <c r="G38" s="115"/>
    </row>
    <row r="39" spans="1:7" ht="12" customHeight="1">
      <c r="A39" s="111"/>
      <c r="B39" s="112" t="s">
        <v>20</v>
      </c>
      <c r="C39" s="46" t="s">
        <v>67</v>
      </c>
      <c r="D39" s="113">
        <v>26743</v>
      </c>
      <c r="E39" s="110">
        <f>+'[1]13. mell'!E39+'[1]14. mell'!E39+'[1]15.mell'!E39</f>
        <v>39083</v>
      </c>
      <c r="F39" s="114">
        <f>+'[1]13. mell'!F39+'[1]14. mell'!F39+'[1]15.mell'!F39</f>
        <v>19574</v>
      </c>
      <c r="G39" s="115"/>
    </row>
    <row r="40" spans="1:6" ht="12" customHeight="1">
      <c r="A40" s="111"/>
      <c r="B40" s="112" t="s">
        <v>22</v>
      </c>
      <c r="C40" s="46" t="s">
        <v>68</v>
      </c>
      <c r="D40" s="113">
        <v>151739</v>
      </c>
      <c r="E40" s="110">
        <f>+'[1]13. mell'!E40+'[1]14. mell'!E40+'[1]15.mell'!E40</f>
        <v>137900</v>
      </c>
      <c r="F40" s="114">
        <f>+'[1]13. mell'!F40+'[1]14. mell'!F40+'[1]15.mell'!F40</f>
        <v>138377</v>
      </c>
    </row>
    <row r="41" spans="1:6" ht="12" customHeight="1" thickBot="1">
      <c r="A41" s="111"/>
      <c r="B41" s="112" t="s">
        <v>69</v>
      </c>
      <c r="C41" s="46" t="s">
        <v>70</v>
      </c>
      <c r="D41" s="113">
        <v>3001</v>
      </c>
      <c r="E41" s="110">
        <f>+'[1]13. mell'!E41+'[1]14. mell'!E41+'[1]15.mell'!E41</f>
        <v>3001</v>
      </c>
      <c r="F41" s="116">
        <f>+'[1]13. mell'!F41+'[1]14. mell'!F41+'[1]15.mell'!F41</f>
        <v>2513</v>
      </c>
    </row>
    <row r="42" spans="1:6" ht="12" customHeight="1" thickBot="1">
      <c r="A42" s="62" t="s">
        <v>32</v>
      </c>
      <c r="B42" s="105"/>
      <c r="C42" s="63" t="s">
        <v>71</v>
      </c>
      <c r="D42" s="36">
        <f>SUM(D43:D46)</f>
        <v>1000</v>
      </c>
      <c r="E42" s="36">
        <f>SUM(E43:E46)</f>
        <v>1000</v>
      </c>
      <c r="F42" s="37">
        <f>SUM(F43:F46)</f>
        <v>719</v>
      </c>
    </row>
    <row r="43" spans="1:6" s="106" customFormat="1" ht="12" customHeight="1">
      <c r="A43" s="107"/>
      <c r="B43" s="108" t="s">
        <v>34</v>
      </c>
      <c r="C43" s="61" t="s">
        <v>72</v>
      </c>
      <c r="D43" s="109">
        <v>1000</v>
      </c>
      <c r="E43" s="110">
        <f>+'[1]13. mell'!E43+'[1]14. mell'!E43+'[1]15.mell'!E43</f>
        <v>1000</v>
      </c>
      <c r="F43" s="68">
        <f>+'[1]13. mell'!F43+'[1]14. mell'!F43+'[1]15.mell'!F43</f>
        <v>719</v>
      </c>
    </row>
    <row r="44" spans="1:6" ht="12" customHeight="1">
      <c r="A44" s="111"/>
      <c r="B44" s="112" t="s">
        <v>36</v>
      </c>
      <c r="C44" s="46" t="s">
        <v>73</v>
      </c>
      <c r="D44" s="113"/>
      <c r="E44" s="110">
        <f>+'[1]13. mell'!E44+'[1]14. mell'!E44+'[1]15.mell'!E44</f>
        <v>0</v>
      </c>
      <c r="F44" s="114">
        <f>+'[1]13. mell'!F44+'[1]14. mell'!F44+'[1]15.mell'!F44</f>
        <v>0</v>
      </c>
    </row>
    <row r="45" spans="1:6" ht="12" customHeight="1">
      <c r="A45" s="111"/>
      <c r="B45" s="112" t="s">
        <v>74</v>
      </c>
      <c r="C45" s="46" t="s">
        <v>75</v>
      </c>
      <c r="D45" s="113"/>
      <c r="E45" s="110">
        <f>+'[1]13. mell'!E45+'[1]14. mell'!E45+'[1]15.mell'!E45</f>
        <v>0</v>
      </c>
      <c r="F45" s="114">
        <f>+'[1]13. mell'!F45+'[1]14. mell'!F45+'[1]15.mell'!F45</f>
        <v>0</v>
      </c>
    </row>
    <row r="46" spans="1:6" ht="12" customHeight="1" thickBot="1">
      <c r="A46" s="111"/>
      <c r="B46" s="112" t="s">
        <v>76</v>
      </c>
      <c r="C46" s="46" t="s">
        <v>77</v>
      </c>
      <c r="D46" s="113"/>
      <c r="E46" s="110">
        <f>+'[1]13. mell'!E46+'[1]14. mell'!E46+'[1]15.mell'!E46</f>
        <v>0</v>
      </c>
      <c r="F46" s="116">
        <f>+'[1]13. mell'!F46+'[1]14. mell'!F46+'[1]15.mell'!F46</f>
        <v>0</v>
      </c>
    </row>
    <row r="47" spans="1:6" ht="12" customHeight="1" thickBot="1">
      <c r="A47" s="62" t="s">
        <v>41</v>
      </c>
      <c r="B47" s="105"/>
      <c r="C47" s="105" t="s">
        <v>78</v>
      </c>
      <c r="D47" s="74"/>
      <c r="E47" s="74"/>
      <c r="F47" s="76">
        <f>+'[1]13. mell'!F47+'[1]14. mell'!F47+'[1]15.mell'!F47</f>
        <v>0</v>
      </c>
    </row>
    <row r="48" spans="1:6" s="55" customFormat="1" ht="12" customHeight="1" thickBot="1">
      <c r="A48" s="91" t="s">
        <v>47</v>
      </c>
      <c r="B48" s="92"/>
      <c r="C48" s="93" t="s">
        <v>79</v>
      </c>
      <c r="D48" s="74"/>
      <c r="E48" s="74"/>
      <c r="F48" s="76">
        <f>+'[1]13. mell'!F48+'[1]14. mell'!F48+'[1]15.mell'!F48</f>
        <v>-3657</v>
      </c>
    </row>
    <row r="49" spans="1:6" ht="15" customHeight="1" thickBot="1">
      <c r="A49" s="62" t="s">
        <v>49</v>
      </c>
      <c r="B49" s="117"/>
      <c r="C49" s="118" t="s">
        <v>80</v>
      </c>
      <c r="D49" s="97">
        <f>+D36+D42+D47+D48</f>
        <v>301147</v>
      </c>
      <c r="E49" s="97">
        <f>+E36+E42+E47+E48</f>
        <v>306061</v>
      </c>
      <c r="F49" s="98">
        <f>+F36+F42+F47+F48</f>
        <v>281671</v>
      </c>
    </row>
    <row r="50" spans="4:6" ht="13.5" thickBot="1">
      <c r="D50" s="121"/>
      <c r="E50" s="121"/>
      <c r="F50" s="121"/>
    </row>
    <row r="51" spans="1:6" ht="15" customHeight="1" thickBot="1">
      <c r="A51" s="122" t="s">
        <v>81</v>
      </c>
      <c r="B51" s="123"/>
      <c r="C51" s="124"/>
      <c r="D51" s="125">
        <v>24</v>
      </c>
      <c r="E51" s="125">
        <v>24</v>
      </c>
      <c r="F51" s="126">
        <v>24</v>
      </c>
    </row>
    <row r="52" spans="1:6" ht="14.25" customHeight="1" thickBot="1">
      <c r="A52" s="122" t="s">
        <v>82</v>
      </c>
      <c r="B52" s="123"/>
      <c r="C52" s="124"/>
      <c r="D52" s="125"/>
      <c r="E52" s="125"/>
      <c r="F52" s="126"/>
    </row>
  </sheetData>
  <sheetProtection formatCells="0"/>
  <mergeCells count="7">
    <mergeCell ref="C1:F1"/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2014-04-24T13:11:32Z</dcterms:created>
  <dcterms:modified xsi:type="dcterms:W3CDTF">2014-04-24T13:11:46Z</dcterms:modified>
  <cp:category/>
  <cp:version/>
  <cp:contentType/>
  <cp:contentStatus/>
</cp:coreProperties>
</file>