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61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<sst xmlns="http://schemas.openxmlformats.org/spreadsheetml/2006/main" count="639" uniqueCount="318">
  <si>
    <t>Működési célú pénzeszközátadás AHT-n kívülre és belül</t>
  </si>
  <si>
    <t>Általános és céltartalék</t>
  </si>
  <si>
    <t>Felhalmozási kiadások (6+7+8)</t>
  </si>
  <si>
    <t>Intézményi Működési bevételek</t>
  </si>
  <si>
    <t>Bérhitel</t>
  </si>
  <si>
    <t>Felügyeleti szervi támogatás</t>
  </si>
  <si>
    <t>Működési célú hitel törlesztése (folyószámlahitel)</t>
  </si>
  <si>
    <t>Működési célú hitel törlesztése (éven túli)</t>
  </si>
  <si>
    <t>Kiadásainak és bevételeinek fő összesítője költségvetési mérlege</t>
  </si>
  <si>
    <t>módosított</t>
  </si>
  <si>
    <t xml:space="preserve"> eredeti </t>
  </si>
  <si>
    <t>2013. előtti kifizetés</t>
  </si>
  <si>
    <t>Stabilitási tv 3§-aszerinti adósságot keletkeztető ügyletek és értékei</t>
  </si>
  <si>
    <t>Adósságot keletkezetető ügylet neve:</t>
  </si>
  <si>
    <t>Összege:</t>
  </si>
  <si>
    <t>2013. törlesztés</t>
  </si>
  <si>
    <t>Köt. váll.
 Összege</t>
  </si>
  <si>
    <t>Fennmaradó összeg:</t>
  </si>
  <si>
    <t>Hosszúlejáratú működési célú hitel</t>
  </si>
  <si>
    <t>Folyószámlahitel</t>
  </si>
  <si>
    <t>eFt</t>
  </si>
  <si>
    <t>TÖBBÉVES KIHATÁSSAL JÁRÓ DÖNTÉSEK</t>
  </si>
  <si>
    <t>Üzleti vagyon</t>
  </si>
  <si>
    <t>Korlátozottan forgalomképes törzsvagyon</t>
  </si>
  <si>
    <t>Forgalomképtelen törzsvagyon</t>
  </si>
  <si>
    <t>Összesen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</si>
  <si>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</si>
  <si>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</si>
  <si>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</si>
  <si>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</si>
  <si>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</si>
  <si>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</si>
  <si>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</si>
  <si>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</si>
  <si>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</si>
  <si>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</si>
  <si>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</si>
  <si>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</si>
  <si>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</si>
  <si>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</si>
  <si>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</si>
  <si>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</si>
  <si>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</si>
  <si>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</si>
  <si>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</si>
  <si>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</si>
  <si>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25.</t>
  </si>
  <si>
    <t>26.</t>
  </si>
  <si>
    <t>27.</t>
  </si>
  <si>
    <t>Összesen:</t>
  </si>
  <si>
    <t>Kötelezettség jogcíme</t>
  </si>
  <si>
    <t>Köt. váll.
 éve</t>
  </si>
  <si>
    <t>Kiadás vonzata évenként</t>
  </si>
  <si>
    <t>9=(4+5+6+7+8)</t>
  </si>
  <si>
    <t>Működési célú hiteltörlesztés (tőke+kamat)</t>
  </si>
  <si>
    <t>Felhalmozási célú hiteltörlesztés (tőke+kamat)</t>
  </si>
  <si>
    <t>Beruházás feladatonként</t>
  </si>
  <si>
    <t>Felújítás célonként</t>
  </si>
  <si>
    <t xml:space="preserve">Egyéb </t>
  </si>
  <si>
    <t>Összesen (1+4+7+9+11)</t>
  </si>
  <si>
    <t>Adósságállomány</t>
  </si>
  <si>
    <t>Hitelek</t>
  </si>
  <si>
    <t>Összeg</t>
  </si>
  <si>
    <t>Lejárat</t>
  </si>
  <si>
    <t>Hitelező</t>
  </si>
  <si>
    <t>teljesítés</t>
  </si>
  <si>
    <t>Felhalmozási bevételek (5+6+7)</t>
  </si>
  <si>
    <t>7.sz.melléklet</t>
  </si>
  <si>
    <t>Pénzforgalom nélküli bevételek</t>
  </si>
  <si>
    <t>1.</t>
  </si>
  <si>
    <t>10.</t>
  </si>
  <si>
    <t>Sor-
szám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</si>
  <si>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</si>
  <si>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</si>
  <si>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</si>
  <si>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</si>
  <si>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</si>
  <si>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</si>
  <si>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</si>
  <si>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</si>
  <si>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</si>
  <si>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</si>
  <si>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Előző évi költségvetési kiegészítések, visszatérülések</t>
  </si>
  <si>
    <t>13.</t>
  </si>
  <si>
    <t>14.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</si>
  <si>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</si>
  <si>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</si>
  <si>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</si>
  <si>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</si>
  <si>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</si>
  <si>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</si>
  <si>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</si>
  <si>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</si>
  <si>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</si>
  <si>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</si>
  <si>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</si>
  <si>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</si>
  <si>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</si>
  <si>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</si>
  <si>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</si>
  <si>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</si>
  <si>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</si>
  <si>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</si>
  <si>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</si>
  <si>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</si>
  <si>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</si>
  <si>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</si>
  <si>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Támogatásértékű működési kiadások</t>
  </si>
  <si>
    <t>Egyéb felhalmozási kiadások</t>
  </si>
  <si>
    <t>A.</t>
  </si>
  <si>
    <t>Egyéb működési kiadások (a+b+c+d)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</si>
  <si>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</si>
  <si>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</si>
  <si>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</si>
  <si>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</si>
  <si>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</si>
  <si>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</si>
  <si>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</si>
  <si>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</si>
  <si>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</si>
  <si>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</si>
  <si>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</si>
  <si>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</si>
  <si>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</si>
  <si>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</si>
  <si>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</si>
  <si>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</si>
  <si>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</si>
  <si>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</si>
  <si>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Sor-szám</t>
  </si>
  <si>
    <t>KIADÁSOK</t>
  </si>
  <si>
    <t>BEVÉTELEK</t>
  </si>
  <si>
    <t>G.</t>
  </si>
  <si>
    <t>H.</t>
  </si>
  <si>
    <t>2.1.</t>
  </si>
  <si>
    <t>2.2.</t>
  </si>
  <si>
    <t>Helyi adók</t>
  </si>
  <si>
    <t>2.3.</t>
  </si>
  <si>
    <t>Átengedett központi adók</t>
  </si>
  <si>
    <t>Bírságok, egyéb bevételek</t>
  </si>
  <si>
    <t>3.1.</t>
  </si>
  <si>
    <t>3.2.</t>
  </si>
  <si>
    <t>3.3.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</si>
  <si>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</si>
  <si>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</si>
  <si>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</si>
  <si>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</si>
  <si>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</si>
  <si>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Előző évi működési célú előirányzat-maradvány, pénzmaradvány átvétel</t>
  </si>
  <si>
    <t>4.4.</t>
  </si>
  <si>
    <t>Működési bevételek (1+2+3+4)</t>
  </si>
  <si>
    <t>5.1.</t>
  </si>
  <si>
    <t>Tárgyi eszközök, immateriális javak értékesítése</t>
  </si>
  <si>
    <t>5.2.</t>
  </si>
  <si>
    <t>Önkormányzatok sajátos felhalmozási és tőke bevételei</t>
  </si>
  <si>
    <t>Pénzügyi befektetések bevételei</t>
  </si>
  <si>
    <t>6.1.</t>
  </si>
  <si>
    <t>Köpontosított előirányzatokból fejlesztési célúak</t>
  </si>
  <si>
    <t>6.2.</t>
  </si>
  <si>
    <t>Fejlesztési célú támogatások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</si>
  <si>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</si>
  <si>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</si>
  <si>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</si>
  <si>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</si>
  <si>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</si>
  <si>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</si>
  <si>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</si>
  <si>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</si>
  <si>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</si>
  <si>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</si>
  <si>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</si>
  <si>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>15.</t>
  </si>
  <si>
    <t>16.</t>
  </si>
  <si>
    <t>17.</t>
  </si>
  <si>
    <t>18.</t>
  </si>
  <si>
    <t>előirányzat</t>
  </si>
  <si>
    <t>19.</t>
  </si>
  <si>
    <t>20.</t>
  </si>
  <si>
    <t>21.</t>
  </si>
  <si>
    <t>22.</t>
  </si>
  <si>
    <t>23.</t>
  </si>
  <si>
    <t>24.</t>
  </si>
  <si>
    <t>Vagyonkimutatás</t>
  </si>
  <si>
    <t>Befektetett eszközök</t>
  </si>
  <si>
    <t>Immateriális javak</t>
  </si>
  <si>
    <t>Törzsvagyon forgalomképes</t>
  </si>
  <si>
    <t>Törzsvagyon forgalomképtelen</t>
  </si>
  <si>
    <t>Törzsvagyonon kívüli egyéb vagyon</t>
  </si>
  <si>
    <t>Tárgyi eszközök</t>
  </si>
  <si>
    <t>Tenyészállatok</t>
  </si>
  <si>
    <t>Beruházások, felújítások</t>
  </si>
  <si>
    <t>Beruházásra adott előlegek</t>
  </si>
  <si>
    <t>Tárgyi eszközök értékhelyesbítése</t>
  </si>
  <si>
    <t>Befektetett pénzügyi eszközök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</si>
  <si>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</si>
  <si>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</si>
  <si>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</si>
  <si>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</si>
  <si>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</si>
  <si>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</si>
  <si>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Üzemeltetésre, kezelésre átadott, koncesszióba, vagyonkezelésbe adott, illetve vett eszközök</t>
  </si>
  <si>
    <t>FORGÓESZKÖZÖK</t>
  </si>
  <si>
    <t>Készletek</t>
  </si>
  <si>
    <t>Követelések</t>
  </si>
  <si>
    <t>Értékpapírok</t>
  </si>
  <si>
    <t>Pénzeszközök</t>
  </si>
  <si>
    <t>ESZKÖZÖK ÖSSZESEN</t>
  </si>
  <si>
    <t>FORRÁSOK</t>
  </si>
  <si>
    <t>Saját tőke</t>
  </si>
  <si>
    <t>Költségvetési tartalékok</t>
  </si>
  <si>
    <t>Vállalkozási tartalékok</t>
  </si>
  <si>
    <t>KÖTELEZETTSÉGEK</t>
  </si>
  <si>
    <t>Hosszú lejáratú kötelezettségek</t>
  </si>
  <si>
    <t>Rövid lejártú kötelezettségek</t>
  </si>
  <si>
    <t>FORRÁSOK ÖSSZESEN</t>
  </si>
  <si>
    <t>Zalavár Község Önkormányzata</t>
  </si>
  <si>
    <t>ZALAVÁR KÖZSÉG ÖNKORMÁNYZATA</t>
  </si>
  <si>
    <t>Zalavári Óvoda</t>
  </si>
  <si>
    <t>Községi Önkormányzat</t>
  </si>
  <si>
    <t>Zalavári Ivóvízminőség-javító program II. forduló</t>
  </si>
  <si>
    <t>e Ft</t>
  </si>
  <si>
    <t>F.1</t>
  </si>
  <si>
    <t>Függő,átfutó,kiegyenlítő kiadások</t>
  </si>
  <si>
    <t>Helyi Önkormányzatok működésének támogatása</t>
  </si>
  <si>
    <t>3.4</t>
  </si>
  <si>
    <t>2015 
után</t>
  </si>
  <si>
    <t>Ált. Iskola és Műv.ház Épületenergetikai Fejlesztése</t>
  </si>
  <si>
    <t>c</t>
  </si>
  <si>
    <t>Helyi Önkormányzatok kiegészítő támogatása</t>
  </si>
  <si>
    <t>Egyes jövedelempótló támogatások</t>
  </si>
  <si>
    <t>Egyéb működési célú támogatás</t>
  </si>
  <si>
    <t>5.3</t>
  </si>
  <si>
    <t>E.1 Függő,átfutó,kiegyenlítő bevételek</t>
  </si>
  <si>
    <t>Tárgyévi kiadások  össsesen (A+F+F1)</t>
  </si>
  <si>
    <t>Tárgyévi bevételek összesen (B+E+E1)</t>
  </si>
  <si>
    <t>Ft</t>
  </si>
  <si>
    <t>Összesen (1+2+3+4+5)</t>
  </si>
  <si>
    <t>1.sz.melléklet</t>
  </si>
  <si>
    <t>2.sz.melléklet</t>
  </si>
  <si>
    <t>3.sz.melléklet</t>
  </si>
  <si>
    <t>6.sz.melléklet</t>
  </si>
  <si>
    <t>8.sz.melléklet</t>
  </si>
  <si>
    <t xml:space="preserve">Önkormányzat összesen </t>
  </si>
  <si>
    <t>2014 ÉVI ZÁRSZÁMADÁS</t>
  </si>
  <si>
    <t xml:space="preserve">2014 ÉVI ZÁRSZÁMADÁS  </t>
  </si>
  <si>
    <t xml:space="preserve"> 2014 Évi Zárszámadás</t>
  </si>
  <si>
    <t>2014 évi zárszámadás</t>
  </si>
  <si>
    <t>2014 évi Zárszámadás</t>
  </si>
  <si>
    <t>Államháztartáson belüli megelőlegezések visszafizetése</t>
  </si>
  <si>
    <t>Irányítószervtő kapott támogatás (ÁHT-n belüli megelőlegezés)</t>
  </si>
  <si>
    <t>Ingatlanok és a kapcsolódó vagyoni értékű jogok</t>
  </si>
  <si>
    <t>4.sz.melléklet</t>
  </si>
  <si>
    <t>5.sz.melléklet</t>
  </si>
  <si>
    <t>Maradványkimutatás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</si>
  <si>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</si>
  <si>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</si>
  <si>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</si>
  <si>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</si>
  <si>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</si>
  <si>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</si>
  <si>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</si>
  <si>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</si>
  <si>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</si>
  <si>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</si>
  <si>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</si>
  <si>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</si>
  <si>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</si>
  <si>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</si>
  <si>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</si>
  <si>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</si>
  <si>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</si>
  <si>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</si>
  <si>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</si>
  <si>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</si>
  <si>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</si>
  <si>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</si>
  <si>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</si>
  <si>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</si>
  <si>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</si>
  <si>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</si>
  <si>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</si>
  <si>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</si>
  <si>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</si>
  <si>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</si>
  <si>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</si>
  <si>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</si>
  <si>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</si>
  <si>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</si>
  <si>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</si>
  <si>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</si>
  <si>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</si>
  <si>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</si>
  <si>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255 708</t>
  </si>
  <si>
    <t xml:space="preserve">Közvetett támogatások </t>
  </si>
  <si>
    <t>(49 fő)</t>
  </si>
  <si>
    <t>Passzív időbeli elhatárolások</t>
  </si>
  <si>
    <t>K.</t>
  </si>
  <si>
    <t>Kincstári számlavezetéssel kapcsolatos elszámolások</t>
  </si>
  <si>
    <t>J.</t>
  </si>
  <si>
    <t>Egyéb sajátos forrásoldali elszámolások</t>
  </si>
  <si>
    <t>Kötelezettségek</t>
  </si>
  <si>
    <t>Mérleg szerinti eredmény</t>
  </si>
  <si>
    <t>Eszközök értékhelyesbítésének forrása</t>
  </si>
  <si>
    <t>Felhalmozott eredmény</t>
  </si>
  <si>
    <t>Egyéb eszközök induláskori értéke és változásai</t>
  </si>
  <si>
    <t>Nemzeti vagyon változásai</t>
  </si>
  <si>
    <t>Nemzeti vagyon induláskori értéke</t>
  </si>
  <si>
    <t>Aktív időbeli elhatárolások</t>
  </si>
  <si>
    <t>Egyéb sajátos eszközoldali elszámolások</t>
  </si>
  <si>
    <t>Forintszámlák</t>
  </si>
  <si>
    <t>Pénztárak,csekkek,betétkönyvek</t>
  </si>
  <si>
    <t>Üzleti vagyon-forgalomképes</t>
  </si>
  <si>
    <t>Vásárolt készletek</t>
  </si>
  <si>
    <t>Gépek berendezések ,felszerelések,járművek</t>
  </si>
  <si>
    <t>A</t>
  </si>
  <si>
    <t>ESZKÖZÖK</t>
  </si>
  <si>
    <r>
      <t xml:space="preserve">Költségvetési kiadások összesen </t>
    </r>
    <r>
      <rPr>
        <sz val="9"/>
        <color indexed="8"/>
        <rFont val="Times New Roman"/>
        <family val="1"/>
      </rPr>
      <t>(I+II+III+IV+V)</t>
    </r>
  </si>
  <si>
    <r>
      <t xml:space="preserve">Költségvetési kiadások összesen </t>
    </r>
    <r>
      <rPr>
        <sz val="10"/>
        <color indexed="8"/>
        <rFont val="Times New Roman"/>
        <family val="1"/>
      </rPr>
      <t>(I+II+III+IV+V)</t>
    </r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</si>
</sst>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0&quot;Ft&quot;;\-#,##0&quot;Ft&quot;"/>
    <numFmt numFmtId="168" formatCode="#,##0&quot;Ft&quot;;[Red]\-#,##0&quot;Ft&quot;"/>
    <numFmt numFmtId="169" formatCode="#,##0.00&quot;Ft&quot;;\-#,##0.00&quot;Ft&quot;"/>
    <numFmt numFmtId="170" formatCode="#,##0.00&quot;Ft&quot;;[Red]\-#,##0.00&quot;Ft&quot;"/>
    <numFmt numFmtId="171" formatCode="_-* #,##0&quot;Ft&quot;_-;\-* #,##0&quot;Ft&quot;_-;_-* &quot;-&quot;&quot;Ft&quot;_-;_-@_-"/>
    <numFmt numFmtId="172" formatCode="_-* #,##0_F_t_-;\-* #,##0_F_t_-;_-* &quot;-&quot;_F_t_-;_-@_-"/>
    <numFmt numFmtId="173" formatCode="_-* #,##0.00&quot;Ft&quot;_-;\-* #,##0.00&quot;Ft&quot;_-;_-* &quot;-&quot;??&quot;Ft&quot;_-;_-@_-"/>
    <numFmt numFmtId="174" formatCode="_-* #,##0.00_F_t_-;\-* #,##0.00_F_t_-;_-* &quot;-&quot;??_F_t_-;_-@_-"/>
    <numFmt numFmtId="175" formatCode="#,##0&quot; Ft&quot;;\-#,##0&quot; Ft&quot;"/>
    <numFmt numFmtId="176" formatCode="#,##0&quot; Ft&quot;;[Red]\-#,##0&quot; Ft&quot;"/>
    <numFmt numFmtId="177" formatCode="#,##0.00&quot; Ft&quot;;\-#,##0.00&quot; Ft&quot;"/>
    <numFmt numFmtId="178" formatCode="#,##0.00&quot; Ft&quot;;[Red]\-#,##0.00&quot; Ft&quot;"/>
    <numFmt numFmtId="179" formatCode="#,###"/>
    <numFmt numFmtId="180" formatCode="#"/>
    <numFmt numFmtId="181" formatCode="#,##0.0\ _F_t"/>
    <numFmt numFmtId="182" formatCode="_-* #,##0.0\ _F_t_-;\-* #,##0.0\ _F_t_-;_-* &quot;-&quot;??\ _F_t_-;_-@_-"/>
    <numFmt numFmtId="183" formatCode="_-* #,##0\ _F_t_-;\-* #,##0\ _F_t_-;_-* &quot;-&quot;??\ _F_t_-;_-@_-"/>
    <numFmt numFmtId="184" formatCode="#,##0.000"/>
    <numFmt numFmtId="185" formatCode="0.000"/>
    <numFmt numFmtId="186" formatCode="[$-40E]yyyy\.\ mmmm\ d\."/>
    <numFmt numFmtId="187" formatCode="#,###.0"/>
    <numFmt numFmtId="188" formatCode="#,###.00"/>
    <numFmt numFmtId="189" formatCode="0.0000000"/>
    <numFmt numFmtId="190" formatCode="0.000000"/>
    <numFmt numFmtId="191" formatCode="0.00000"/>
    <numFmt numFmtId="192" formatCode="0.0000"/>
    <numFmt numFmtId="193" formatCode="0.0"/>
    <numFmt numFmtId="194" formatCode="#,##0_ ;\-#,##0\ "/>
    <numFmt numFmtId="195" formatCode="00"/>
  </numFmts>
  <fonts count="63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sz val="10"/>
      <name val="Arial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2"/>
      <name val="Times New Roman CE"/>
      <family val="0"/>
    </font>
    <font>
      <i/>
      <sz val="11"/>
      <name val="Times New Roman CE"/>
      <family val="1"/>
    </font>
    <font>
      <b/>
      <sz val="12"/>
      <name val="Arial CE"/>
      <family val="0"/>
    </font>
    <font>
      <sz val="11"/>
      <name val="Times New Roman"/>
      <family val="1"/>
    </font>
    <font>
      <b/>
      <sz val="14"/>
      <name val="Times New Roman CE"/>
      <family val="0"/>
    </font>
    <font>
      <sz val="10"/>
      <color indexed="48"/>
      <name val="Arial CE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4"/>
      <name val="Arial CE"/>
      <family val="0"/>
    </font>
    <font>
      <sz val="14"/>
      <name val="Times New Roman"/>
      <family val="1"/>
    </font>
    <font>
      <sz val="11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MS Sans Serif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name val="Times New Roman"/>
      <family val="1"/>
    </font>
    <font>
      <sz val="9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Arial CE"/>
      <family val="0"/>
    </font>
    <font>
      <sz val="9"/>
      <color indexed="8"/>
      <name val="Times New Roman"/>
      <family val="1"/>
    </font>
    <font>
      <b/>
      <sz val="9"/>
      <color indexed="8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4" borderId="7" applyNumberFormat="0" applyFont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7" borderId="0" applyNumberFormat="0" applyBorder="0" applyAlignment="0" applyProtection="0"/>
    <xf numFmtId="0" fontId="27" fillId="16" borderId="1" applyNumberFormat="0" applyAlignment="0" applyProtection="0"/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5" fillId="0" borderId="0" xfId="58" applyFont="1" applyAlignment="1">
      <alignment horizontal="center" vertical="center"/>
      <protection/>
    </xf>
    <xf numFmtId="0" fontId="5" fillId="0" borderId="0" xfId="58" applyFont="1" applyAlignment="1">
      <alignment vertic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5" fontId="5" fillId="0" borderId="0" xfId="58" applyNumberFormat="1" applyFont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3" fontId="0" fillId="0" borderId="0" xfId="40" applyNumberFormat="1" applyAlignment="1">
      <alignment/>
    </xf>
    <xf numFmtId="183" fontId="0" fillId="0" borderId="10" xfId="40" applyNumberFormat="1" applyBorder="1" applyAlignment="1">
      <alignment/>
    </xf>
    <xf numFmtId="179" fontId="32" fillId="0" borderId="10" xfId="59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Alignment="1">
      <alignment/>
    </xf>
    <xf numFmtId="179" fontId="32" fillId="0" borderId="10" xfId="59" applyNumberFormat="1" applyFont="1" applyFill="1" applyBorder="1" applyAlignment="1" applyProtection="1">
      <alignment horizontal="left" vertical="center" wrapText="1" indent="1"/>
      <protection locked="0"/>
    </xf>
    <xf numFmtId="179" fontId="31" fillId="0" borderId="10" xfId="59" applyNumberFormat="1" applyFont="1" applyFill="1" applyBorder="1" applyAlignment="1" applyProtection="1">
      <alignment horizontal="left" vertical="center" wrapText="1" indent="1"/>
      <protection locked="0"/>
    </xf>
    <xf numFmtId="179" fontId="32" fillId="0" borderId="10" xfId="59" applyNumberFormat="1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179" fontId="34" fillId="0" borderId="0" xfId="59" applyNumberFormat="1" applyFont="1" applyFill="1" applyAlignment="1">
      <alignment horizontal="center" vertical="center" wrapText="1"/>
      <protection/>
    </xf>
    <xf numFmtId="179" fontId="34" fillId="0" borderId="0" xfId="59" applyNumberFormat="1" applyFont="1" applyFill="1" applyAlignment="1">
      <alignment vertical="center" wrapText="1"/>
      <protection/>
    </xf>
    <xf numFmtId="0" fontId="30" fillId="0" borderId="18" xfId="59" applyFont="1" applyFill="1" applyBorder="1" applyAlignment="1">
      <alignment horizontal="center" vertical="center" wrapText="1"/>
      <protection/>
    </xf>
    <xf numFmtId="0" fontId="30" fillId="0" borderId="19" xfId="59" applyFont="1" applyFill="1" applyBorder="1" applyAlignment="1">
      <alignment horizontal="center" vertical="center" wrapText="1"/>
      <protection/>
    </xf>
    <xf numFmtId="0" fontId="30" fillId="0" borderId="20" xfId="59" applyFont="1" applyFill="1" applyBorder="1" applyAlignment="1">
      <alignment horizontal="center" vertical="center" wrapText="1"/>
      <protection/>
    </xf>
    <xf numFmtId="0" fontId="31" fillId="0" borderId="18" xfId="59" applyFont="1" applyFill="1" applyBorder="1" applyAlignment="1">
      <alignment horizontal="center" vertical="center" wrapText="1"/>
      <protection/>
    </xf>
    <xf numFmtId="0" fontId="31" fillId="0" borderId="19" xfId="59" applyFont="1" applyFill="1" applyBorder="1" applyAlignment="1">
      <alignment horizontal="center" vertical="center" wrapText="1"/>
      <protection/>
    </xf>
    <xf numFmtId="0" fontId="31" fillId="0" borderId="20" xfId="59" applyFont="1" applyFill="1" applyBorder="1" applyAlignment="1">
      <alignment horizontal="center" vertical="center" wrapText="1"/>
      <protection/>
    </xf>
    <xf numFmtId="0" fontId="32" fillId="0" borderId="13" xfId="59" applyFont="1" applyFill="1" applyBorder="1" applyAlignment="1">
      <alignment horizontal="center" vertical="center" wrapText="1"/>
      <protection/>
    </xf>
    <xf numFmtId="0" fontId="28" fillId="0" borderId="21" xfId="59" applyFont="1" applyFill="1" applyBorder="1" applyAlignment="1" applyProtection="1">
      <alignment horizontal="left" vertical="center" wrapText="1" indent="1"/>
      <protection locked="0"/>
    </xf>
    <xf numFmtId="179" fontId="32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79" fontId="32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1" xfId="59" applyFont="1" applyFill="1" applyBorder="1" applyAlignment="1">
      <alignment horizontal="center" vertical="center" wrapText="1"/>
      <protection/>
    </xf>
    <xf numFmtId="0" fontId="28" fillId="0" borderId="23" xfId="59" applyFont="1" applyFill="1" applyBorder="1" applyAlignment="1" applyProtection="1">
      <alignment horizontal="left" vertical="center" wrapText="1" indent="1"/>
      <protection locked="0"/>
    </xf>
    <xf numFmtId="179" fontId="32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79" fontId="32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3" xfId="59" applyFont="1" applyFill="1" applyBorder="1" applyAlignment="1" applyProtection="1">
      <alignment horizontal="left" vertical="center" wrapText="1" indent="8"/>
      <protection locked="0"/>
    </xf>
    <xf numFmtId="0" fontId="32" fillId="0" borderId="24" xfId="59" applyFont="1" applyFill="1" applyBorder="1" applyAlignment="1" applyProtection="1">
      <alignment vertical="center" wrapText="1"/>
      <protection locked="0"/>
    </xf>
    <xf numFmtId="179" fontId="32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0" xfId="59" applyFont="1" applyFill="1" applyBorder="1" applyAlignment="1" applyProtection="1">
      <alignment vertical="center" wrapText="1"/>
      <protection locked="0"/>
    </xf>
    <xf numFmtId="0" fontId="32" fillId="0" borderId="25" xfId="59" applyFont="1" applyFill="1" applyBorder="1" applyAlignment="1">
      <alignment horizontal="center" vertical="center" wrapText="1"/>
      <protection/>
    </xf>
    <xf numFmtId="0" fontId="32" fillId="0" borderId="16" xfId="59" applyFont="1" applyFill="1" applyBorder="1" applyAlignment="1" applyProtection="1">
      <alignment vertical="center" wrapText="1"/>
      <protection locked="0"/>
    </xf>
    <xf numFmtId="179" fontId="32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79" fontId="3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8" xfId="59" applyFont="1" applyFill="1" applyBorder="1" applyAlignment="1">
      <alignment horizontal="center" vertical="center" wrapText="1"/>
      <protection/>
    </xf>
    <xf numFmtId="0" fontId="30" fillId="0" borderId="26" xfId="59" applyFont="1" applyFill="1" applyBorder="1" applyAlignment="1">
      <alignment vertical="center" wrapText="1"/>
      <protection/>
    </xf>
    <xf numFmtId="179" fontId="31" fillId="0" borderId="26" xfId="59" applyNumberFormat="1" applyFont="1" applyFill="1" applyBorder="1" applyAlignment="1">
      <alignment vertical="center" wrapText="1"/>
      <protection/>
    </xf>
    <xf numFmtId="179" fontId="31" fillId="0" borderId="27" xfId="59" applyNumberFormat="1" applyFont="1" applyFill="1" applyBorder="1" applyAlignment="1">
      <alignment vertical="center" wrapText="1"/>
      <protection/>
    </xf>
    <xf numFmtId="179" fontId="31" fillId="0" borderId="28" xfId="59" applyNumberFormat="1" applyFont="1" applyFill="1" applyBorder="1" applyAlignment="1">
      <alignment horizontal="center" vertical="center" wrapText="1"/>
      <protection/>
    </xf>
    <xf numFmtId="179" fontId="31" fillId="0" borderId="28" xfId="59" applyNumberFormat="1" applyFont="1" applyFill="1" applyBorder="1" applyAlignment="1">
      <alignment horizontal="left" vertical="center" wrapText="1" indent="1"/>
      <protection/>
    </xf>
    <xf numFmtId="179" fontId="31" fillId="0" borderId="11" xfId="59" applyNumberFormat="1" applyFont="1" applyFill="1" applyBorder="1" applyAlignment="1">
      <alignment horizontal="center" vertical="center" wrapText="1"/>
      <protection/>
    </xf>
    <xf numFmtId="180" fontId="20" fillId="0" borderId="10" xfId="59" applyNumberFormat="1" applyFont="1" applyFill="1" applyBorder="1" applyAlignment="1" applyProtection="1">
      <alignment horizontal="left" vertical="center" wrapText="1" indent="2"/>
      <protection locked="0"/>
    </xf>
    <xf numFmtId="179" fontId="31" fillId="0" borderId="28" xfId="59" applyNumberFormat="1" applyFont="1" applyFill="1" applyBorder="1" applyAlignment="1" applyProtection="1">
      <alignment horizontal="left" vertical="center" wrapText="1" indent="1"/>
      <protection locked="0"/>
    </xf>
    <xf numFmtId="14" fontId="20" fillId="0" borderId="10" xfId="59" applyNumberFormat="1" applyFont="1" applyFill="1" applyBorder="1" applyAlignment="1" applyProtection="1">
      <alignment horizontal="left" vertical="center" wrapText="1" indent="2"/>
      <protection locked="0"/>
    </xf>
    <xf numFmtId="179" fontId="31" fillId="0" borderId="28" xfId="59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9" xfId="0" applyBorder="1" applyAlignment="1">
      <alignment/>
    </xf>
    <xf numFmtId="183" fontId="0" fillId="0" borderId="16" xfId="40" applyNumberFormat="1" applyBorder="1" applyAlignment="1">
      <alignment/>
    </xf>
    <xf numFmtId="0" fontId="6" fillId="0" borderId="0" xfId="0" applyFont="1" applyAlignment="1">
      <alignment horizontal="center"/>
    </xf>
    <xf numFmtId="14" fontId="0" fillId="0" borderId="10" xfId="0" applyNumberFormat="1" applyBorder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194" fontId="36" fillId="0" borderId="0" xfId="40" applyNumberFormat="1" applyFont="1" applyAlignment="1">
      <alignment/>
    </xf>
    <xf numFmtId="0" fontId="36" fillId="0" borderId="10" xfId="0" applyFont="1" applyBorder="1" applyAlignment="1">
      <alignment/>
    </xf>
    <xf numFmtId="194" fontId="36" fillId="0" borderId="30" xfId="40" applyNumberFormat="1" applyFont="1" applyBorder="1" applyAlignment="1">
      <alignment/>
    </xf>
    <xf numFmtId="0" fontId="8" fillId="0" borderId="10" xfId="0" applyFont="1" applyBorder="1" applyAlignment="1">
      <alignment/>
    </xf>
    <xf numFmtId="0" fontId="36" fillId="0" borderId="24" xfId="0" applyFont="1" applyBorder="1" applyAlignment="1">
      <alignment/>
    </xf>
    <xf numFmtId="0" fontId="8" fillId="0" borderId="10" xfId="0" applyFont="1" applyBorder="1" applyAlignment="1">
      <alignment wrapText="1"/>
    </xf>
    <xf numFmtId="179" fontId="20" fillId="0" borderId="0" xfId="59" applyNumberFormat="1" applyFont="1" applyFill="1" applyAlignment="1">
      <alignment horizontal="right" vertical="center"/>
      <protection/>
    </xf>
    <xf numFmtId="0" fontId="0" fillId="0" borderId="0" xfId="0" applyAlignment="1">
      <alignment horizontal="right"/>
    </xf>
    <xf numFmtId="179" fontId="31" fillId="0" borderId="10" xfId="59" applyNumberFormat="1" applyFont="1" applyFill="1" applyBorder="1" applyAlignment="1">
      <alignment horizontal="center" vertical="center" wrapText="1"/>
      <protection/>
    </xf>
    <xf numFmtId="179" fontId="31" fillId="0" borderId="10" xfId="59" applyNumberFormat="1" applyFont="1" applyFill="1" applyBorder="1" applyAlignment="1">
      <alignment horizontal="left" vertical="center" wrapText="1" indent="1"/>
      <protection/>
    </xf>
    <xf numFmtId="179" fontId="32" fillId="0" borderId="10" xfId="59" applyNumberFormat="1" applyFont="1" applyFill="1" applyBorder="1" applyAlignment="1" applyProtection="1">
      <alignment horizontal="left" vertical="center" wrapText="1" indent="2"/>
      <protection/>
    </xf>
    <xf numFmtId="179" fontId="31" fillId="0" borderId="10" xfId="59" applyNumberFormat="1" applyFont="1" applyFill="1" applyBorder="1" applyAlignment="1" applyProtection="1">
      <alignment horizontal="left" vertical="center" wrapText="1" indent="1"/>
      <protection locked="0"/>
    </xf>
    <xf numFmtId="179" fontId="20" fillId="0" borderId="10" xfId="59" applyNumberFormat="1" applyFont="1" applyFill="1" applyBorder="1" applyAlignment="1" applyProtection="1">
      <alignment horizontal="left" vertical="center" wrapText="1" indent="2"/>
      <protection/>
    </xf>
    <xf numFmtId="179" fontId="33" fillId="0" borderId="10" xfId="59" applyNumberFormat="1" applyFont="1" applyFill="1" applyBorder="1" applyAlignment="1" applyProtection="1">
      <alignment horizontal="left" vertical="center" wrapText="1" indent="1"/>
      <protection locked="0"/>
    </xf>
    <xf numFmtId="179" fontId="31" fillId="0" borderId="14" xfId="59" applyNumberFormat="1" applyFont="1" applyFill="1" applyBorder="1" applyAlignment="1">
      <alignment horizontal="center" vertical="center" wrapText="1"/>
      <protection/>
    </xf>
    <xf numFmtId="179" fontId="32" fillId="0" borderId="14" xfId="59" applyNumberFormat="1" applyFont="1" applyFill="1" applyBorder="1" applyAlignment="1">
      <alignment vertical="center" wrapText="1"/>
      <protection/>
    </xf>
    <xf numFmtId="179" fontId="20" fillId="18" borderId="16" xfId="59" applyNumberFormat="1" applyFont="1" applyFill="1" applyBorder="1" applyAlignment="1" applyProtection="1">
      <alignment horizontal="left" vertical="center" wrapText="1" indent="2"/>
      <protection/>
    </xf>
    <xf numFmtId="179" fontId="32" fillId="0" borderId="16" xfId="59" applyNumberFormat="1" applyFont="1" applyFill="1" applyBorder="1" applyAlignment="1" applyProtection="1">
      <alignment vertical="center" wrapText="1"/>
      <protection/>
    </xf>
    <xf numFmtId="179" fontId="32" fillId="0" borderId="15" xfId="59" applyNumberFormat="1" applyFont="1" applyFill="1" applyBorder="1" applyAlignment="1">
      <alignment vertical="center" wrapText="1"/>
      <protection/>
    </xf>
    <xf numFmtId="183" fontId="29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40" applyNumberFormat="1" applyAlignment="1">
      <alignment/>
    </xf>
    <xf numFmtId="3" fontId="38" fillId="0" borderId="0" xfId="40" applyNumberFormat="1" applyFont="1" applyAlignment="1">
      <alignment/>
    </xf>
    <xf numFmtId="3" fontId="38" fillId="0" borderId="0" xfId="40" applyNumberFormat="1" applyFont="1" applyAlignment="1">
      <alignment horizontal="left"/>
    </xf>
    <xf numFmtId="3" fontId="0" fillId="0" borderId="0" xfId="40" applyNumberFormat="1" applyFont="1" applyAlignment="1">
      <alignment/>
    </xf>
    <xf numFmtId="179" fontId="32" fillId="0" borderId="28" xfId="59" applyNumberFormat="1" applyFont="1" applyFill="1" applyBorder="1" applyAlignment="1" applyProtection="1">
      <alignment horizontal="left" vertical="center" wrapText="1" indent="1"/>
      <protection locked="0"/>
    </xf>
    <xf numFmtId="179" fontId="31" fillId="0" borderId="28" xfId="59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179" fontId="32" fillId="0" borderId="0" xfId="59" applyNumberFormat="1" applyFont="1" applyFill="1" applyAlignment="1">
      <alignment horizontal="center" vertical="center" wrapText="1"/>
      <protection/>
    </xf>
    <xf numFmtId="179" fontId="32" fillId="0" borderId="0" xfId="59" applyNumberFormat="1" applyFont="1" applyFill="1" applyAlignment="1">
      <alignment vertical="center" wrapText="1"/>
      <protection/>
    </xf>
    <xf numFmtId="179" fontId="42" fillId="0" borderId="0" xfId="59" applyNumberFormat="1" applyFont="1" applyFill="1" applyAlignment="1">
      <alignment horizontal="right"/>
      <protection/>
    </xf>
    <xf numFmtId="179" fontId="31" fillId="0" borderId="28" xfId="59" applyNumberFormat="1" applyFont="1" applyFill="1" applyBorder="1" applyAlignment="1">
      <alignment horizontal="center" vertical="center"/>
      <protection/>
    </xf>
    <xf numFmtId="179" fontId="32" fillId="0" borderId="28" xfId="59" applyNumberFormat="1" applyFont="1" applyFill="1" applyBorder="1" applyAlignment="1" applyProtection="1">
      <alignment horizontal="left" vertical="center" wrapText="1" indent="2"/>
      <protection/>
    </xf>
    <xf numFmtId="179" fontId="32" fillId="0" borderId="28" xfId="59" applyNumberFormat="1" applyFont="1" applyFill="1" applyBorder="1" applyAlignment="1" applyProtection="1">
      <alignment vertical="center" wrapText="1"/>
      <protection/>
    </xf>
    <xf numFmtId="179" fontId="32" fillId="0" borderId="28" xfId="59" applyNumberFormat="1" applyFont="1" applyFill="1" applyBorder="1" applyAlignment="1">
      <alignment vertical="center" wrapText="1"/>
      <protection/>
    </xf>
    <xf numFmtId="180" fontId="32" fillId="0" borderId="28" xfId="59" applyNumberFormat="1" applyFont="1" applyFill="1" applyBorder="1" applyAlignment="1" applyProtection="1">
      <alignment horizontal="left" vertical="center" wrapText="1" indent="2"/>
      <protection locked="0"/>
    </xf>
    <xf numFmtId="179" fontId="32" fillId="0" borderId="28" xfId="59" applyNumberFormat="1" applyFont="1" applyFill="1" applyBorder="1" applyAlignment="1" applyProtection="1">
      <alignment vertical="center" wrapText="1"/>
      <protection locked="0"/>
    </xf>
    <xf numFmtId="14" fontId="32" fillId="0" borderId="28" xfId="59" applyNumberFormat="1" applyFont="1" applyFill="1" applyBorder="1" applyAlignment="1" applyProtection="1">
      <alignment horizontal="left" vertical="center" wrapText="1" indent="2"/>
      <protection locked="0"/>
    </xf>
    <xf numFmtId="179" fontId="31" fillId="0" borderId="28" xfId="59" applyNumberFormat="1" applyFont="1" applyFill="1" applyBorder="1" applyAlignment="1" applyProtection="1">
      <alignment horizontal="left" vertical="center" wrapText="1" indent="2"/>
      <protection/>
    </xf>
    <xf numFmtId="179" fontId="31" fillId="0" borderId="28" xfId="59" applyNumberFormat="1" applyFont="1" applyFill="1" applyBorder="1" applyAlignment="1" applyProtection="1">
      <alignment vertical="center" wrapText="1"/>
      <protection/>
    </xf>
    <xf numFmtId="179" fontId="31" fillId="0" borderId="28" xfId="59" applyNumberFormat="1" applyFont="1" applyFill="1" applyBorder="1" applyAlignment="1">
      <alignment vertical="center" wrapText="1"/>
      <protection/>
    </xf>
    <xf numFmtId="179" fontId="32" fillId="0" borderId="28" xfId="59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8" xfId="0" applyFont="1" applyBorder="1" applyAlignment="1">
      <alignment/>
    </xf>
    <xf numFmtId="179" fontId="31" fillId="0" borderId="28" xfId="59" applyNumberFormat="1" applyFont="1" applyFill="1" applyBorder="1" applyAlignment="1" applyProtection="1">
      <alignment horizontal="left" vertical="center" wrapText="1" indent="2"/>
      <protection/>
    </xf>
    <xf numFmtId="179" fontId="31" fillId="0" borderId="28" xfId="59" applyNumberFormat="1" applyFont="1" applyFill="1" applyBorder="1" applyAlignment="1" applyProtection="1">
      <alignment vertical="center" wrapText="1"/>
      <protection locked="0"/>
    </xf>
    <xf numFmtId="179" fontId="31" fillId="0" borderId="28" xfId="59" applyNumberFormat="1" applyFont="1" applyFill="1" applyBorder="1" applyAlignment="1">
      <alignment vertical="center" wrapText="1"/>
      <protection/>
    </xf>
    <xf numFmtId="179" fontId="31" fillId="18" borderId="28" xfId="59" applyNumberFormat="1" applyFont="1" applyFill="1" applyBorder="1" applyAlignment="1" applyProtection="1">
      <alignment horizontal="left" vertical="center" wrapText="1" indent="2"/>
      <protection/>
    </xf>
    <xf numFmtId="179" fontId="31" fillId="0" borderId="28" xfId="59" applyNumberFormat="1" applyFont="1" applyFill="1" applyBorder="1" applyAlignment="1" applyProtection="1">
      <alignment vertical="center" wrapText="1"/>
      <protection/>
    </xf>
    <xf numFmtId="0" fontId="44" fillId="0" borderId="0" xfId="0" applyFont="1" applyAlignment="1">
      <alignment/>
    </xf>
    <xf numFmtId="0" fontId="45" fillId="0" borderId="0" xfId="58" applyFont="1" applyAlignment="1">
      <alignment horizontal="center" vertical="center"/>
      <protection/>
    </xf>
    <xf numFmtId="0" fontId="45" fillId="0" borderId="0" xfId="58" applyFont="1" applyAlignment="1">
      <alignment vertical="center" wrapText="1"/>
      <protection/>
    </xf>
    <xf numFmtId="0" fontId="45" fillId="0" borderId="0" xfId="58" applyFont="1" applyAlignment="1">
      <alignment horizontal="center" vertical="center" wrapText="1"/>
      <protection/>
    </xf>
    <xf numFmtId="165" fontId="43" fillId="18" borderId="28" xfId="42" applyNumberFormat="1" applyFont="1" applyFill="1" applyBorder="1" applyAlignment="1">
      <alignment horizontal="center"/>
    </xf>
    <xf numFmtId="0" fontId="48" fillId="0" borderId="13" xfId="58" applyFont="1" applyBorder="1" applyAlignment="1">
      <alignment horizontal="center" vertical="center" wrapText="1"/>
      <protection/>
    </xf>
    <xf numFmtId="0" fontId="48" fillId="0" borderId="25" xfId="58" applyFont="1" applyBorder="1" applyAlignment="1">
      <alignment horizontal="center" vertical="center" wrapText="1"/>
      <protection/>
    </xf>
    <xf numFmtId="0" fontId="48" fillId="0" borderId="31" xfId="58" applyFont="1" applyBorder="1" applyAlignment="1">
      <alignment horizontal="center" vertical="center" wrapText="1"/>
      <protection/>
    </xf>
    <xf numFmtId="0" fontId="48" fillId="0" borderId="32" xfId="58" applyFont="1" applyBorder="1" applyAlignment="1">
      <alignment horizontal="center" vertical="center" wrapText="1"/>
      <protection/>
    </xf>
    <xf numFmtId="0" fontId="48" fillId="0" borderId="33" xfId="58" applyFont="1" applyBorder="1" applyAlignment="1">
      <alignment horizontal="center" vertical="center" wrapText="1"/>
      <protection/>
    </xf>
    <xf numFmtId="0" fontId="48" fillId="0" borderId="34" xfId="58" applyFont="1" applyBorder="1" applyAlignment="1">
      <alignment horizontal="center" vertical="center"/>
      <protection/>
    </xf>
    <xf numFmtId="0" fontId="48" fillId="0" borderId="35" xfId="58" applyFont="1" applyBorder="1" applyAlignment="1">
      <alignment horizontal="center" vertical="center"/>
      <protection/>
    </xf>
    <xf numFmtId="0" fontId="48" fillId="18" borderId="36" xfId="58" applyFont="1" applyFill="1" applyBorder="1" applyAlignment="1">
      <alignment horizontal="center" vertical="center" wrapText="1"/>
      <protection/>
    </xf>
    <xf numFmtId="0" fontId="48" fillId="18" borderId="0" xfId="58" applyFont="1" applyFill="1" applyBorder="1" applyAlignment="1">
      <alignment horizontal="center" vertical="center" wrapText="1"/>
      <protection/>
    </xf>
    <xf numFmtId="0" fontId="48" fillId="18" borderId="37" xfId="58" applyFont="1" applyFill="1" applyBorder="1" applyAlignment="1">
      <alignment horizontal="center" vertical="center" wrapText="1"/>
      <protection/>
    </xf>
    <xf numFmtId="0" fontId="43" fillId="0" borderId="30" xfId="58" applyFont="1" applyFill="1" applyBorder="1" applyAlignment="1">
      <alignment horizontal="left"/>
      <protection/>
    </xf>
    <xf numFmtId="0" fontId="43" fillId="0" borderId="30" xfId="58" applyFont="1" applyBorder="1" applyAlignment="1">
      <alignment horizontal="left" wrapText="1"/>
      <protection/>
    </xf>
    <xf numFmtId="0" fontId="43" fillId="0" borderId="11" xfId="58" applyFont="1" applyBorder="1" applyAlignment="1">
      <alignment horizontal="center" vertical="center"/>
      <protection/>
    </xf>
    <xf numFmtId="165" fontId="43" fillId="0" borderId="28" xfId="58" applyNumberFormat="1" applyFont="1" applyBorder="1" applyAlignment="1">
      <alignment horizontal="center" vertical="center"/>
      <protection/>
    </xf>
    <xf numFmtId="165" fontId="48" fillId="0" borderId="28" xfId="42" applyNumberFormat="1" applyFont="1" applyBorder="1" applyAlignment="1">
      <alignment horizontal="center"/>
    </xf>
    <xf numFmtId="0" fontId="43" fillId="0" borderId="10" xfId="58" applyFont="1" applyBorder="1" applyAlignment="1">
      <alignment horizontal="left" vertical="center"/>
      <protection/>
    </xf>
    <xf numFmtId="165" fontId="43" fillId="0" borderId="28" xfId="42" applyNumberFormat="1" applyFont="1" applyBorder="1" applyAlignment="1">
      <alignment horizontal="center"/>
    </xf>
    <xf numFmtId="0" fontId="47" fillId="0" borderId="30" xfId="0" applyFont="1" applyBorder="1" applyAlignment="1">
      <alignment/>
    </xf>
    <xf numFmtId="0" fontId="48" fillId="0" borderId="11" xfId="58" applyFont="1" applyBorder="1" applyAlignment="1">
      <alignment horizontal="center" vertical="center"/>
      <protection/>
    </xf>
    <xf numFmtId="0" fontId="43" fillId="18" borderId="11" xfId="58" applyFont="1" applyFill="1" applyBorder="1" applyAlignment="1">
      <alignment horizontal="center" vertical="center"/>
      <protection/>
    </xf>
    <xf numFmtId="0" fontId="43" fillId="0" borderId="30" xfId="58" applyFont="1" applyBorder="1" applyAlignment="1">
      <alignment horizontal="left"/>
      <protection/>
    </xf>
    <xf numFmtId="3" fontId="43" fillId="0" borderId="28" xfId="58" applyNumberFormat="1" applyFont="1" applyBorder="1" applyAlignment="1">
      <alignment horizontal="center" vertical="center"/>
      <protection/>
    </xf>
    <xf numFmtId="0" fontId="43" fillId="0" borderId="11" xfId="58" applyFont="1" applyFill="1" applyBorder="1" applyAlignment="1">
      <alignment horizontal="center" vertical="center"/>
      <protection/>
    </xf>
    <xf numFmtId="3" fontId="43" fillId="0" borderId="28" xfId="58" applyNumberFormat="1" applyFont="1" applyFill="1" applyBorder="1" applyAlignment="1">
      <alignment horizontal="center" vertical="center"/>
      <protection/>
    </xf>
    <xf numFmtId="49" fontId="43" fillId="0" borderId="10" xfId="0" applyNumberFormat="1" applyFont="1" applyFill="1" applyBorder="1" applyAlignment="1">
      <alignment horizontal="center"/>
    </xf>
    <xf numFmtId="0" fontId="43" fillId="0" borderId="30" xfId="0" applyFont="1" applyFill="1" applyBorder="1" applyAlignment="1">
      <alignment/>
    </xf>
    <xf numFmtId="3" fontId="43" fillId="0" borderId="28" xfId="42" applyNumberFormat="1" applyFont="1" applyFill="1" applyBorder="1" applyAlignment="1">
      <alignment horizontal="center"/>
    </xf>
    <xf numFmtId="49" fontId="43" fillId="0" borderId="10" xfId="58" applyNumberFormat="1" applyFont="1" applyFill="1" applyBorder="1" applyAlignment="1">
      <alignment horizontal="left"/>
      <protection/>
    </xf>
    <xf numFmtId="3" fontId="43" fillId="0" borderId="28" xfId="42" applyNumberFormat="1" applyFont="1" applyBorder="1" applyAlignment="1">
      <alignment horizontal="center"/>
    </xf>
    <xf numFmtId="49" fontId="43" fillId="0" borderId="10" xfId="58" applyNumberFormat="1" applyFont="1" applyBorder="1" applyAlignment="1">
      <alignment horizontal="left"/>
      <protection/>
    </xf>
    <xf numFmtId="0" fontId="48" fillId="0" borderId="10" xfId="58" applyFont="1" applyBorder="1" applyAlignment="1">
      <alignment horizontal="left"/>
      <protection/>
    </xf>
    <xf numFmtId="0" fontId="48" fillId="0" borderId="30" xfId="58" applyFont="1" applyBorder="1" applyAlignment="1">
      <alignment horizontal="left"/>
      <protection/>
    </xf>
    <xf numFmtId="3" fontId="48" fillId="0" borderId="28" xfId="42" applyNumberFormat="1" applyFont="1" applyBorder="1" applyAlignment="1">
      <alignment horizontal="center"/>
    </xf>
    <xf numFmtId="49" fontId="43" fillId="0" borderId="10" xfId="58" applyNumberFormat="1" applyFont="1" applyBorder="1" applyAlignment="1">
      <alignment horizontal="right"/>
      <protection/>
    </xf>
    <xf numFmtId="165" fontId="48" fillId="0" borderId="28" xfId="58" applyNumberFormat="1" applyFont="1" applyBorder="1" applyAlignment="1">
      <alignment horizontal="center"/>
      <protection/>
    </xf>
    <xf numFmtId="0" fontId="48" fillId="0" borderId="12" xfId="58" applyFont="1" applyBorder="1" applyAlignment="1">
      <alignment horizontal="center" vertical="center"/>
      <protection/>
    </xf>
    <xf numFmtId="0" fontId="41" fillId="0" borderId="0" xfId="0" applyFont="1" applyAlignment="1">
      <alignment horizontal="right"/>
    </xf>
    <xf numFmtId="0" fontId="8" fillId="0" borderId="0" xfId="58" applyFont="1" applyAlignment="1">
      <alignment/>
      <protection/>
    </xf>
    <xf numFmtId="0" fontId="46" fillId="0" borderId="0" xfId="0" applyFont="1" applyAlignment="1">
      <alignment/>
    </xf>
    <xf numFmtId="0" fontId="8" fillId="0" borderId="0" xfId="58" applyFont="1" applyAlignment="1">
      <alignment vertical="center"/>
      <protection/>
    </xf>
    <xf numFmtId="0" fontId="8" fillId="0" borderId="38" xfId="58" applyFont="1" applyBorder="1" applyAlignment="1">
      <alignment/>
      <protection/>
    </xf>
    <xf numFmtId="0" fontId="0" fillId="0" borderId="0" xfId="0" applyFill="1" applyAlignment="1">
      <alignment/>
    </xf>
    <xf numFmtId="0" fontId="0" fillId="0" borderId="35" xfId="0" applyBorder="1" applyAlignment="1">
      <alignment/>
    </xf>
    <xf numFmtId="0" fontId="4" fillId="0" borderId="10" xfId="0" applyFont="1" applyBorder="1" applyAlignment="1">
      <alignment wrapText="1"/>
    </xf>
    <xf numFmtId="183" fontId="0" fillId="0" borderId="10" xfId="40" applyNumberFormat="1" applyFont="1" applyBorder="1" applyAlignment="1">
      <alignment/>
    </xf>
    <xf numFmtId="0" fontId="4" fillId="0" borderId="10" xfId="0" applyFont="1" applyBorder="1" applyAlignment="1">
      <alignment/>
    </xf>
    <xf numFmtId="183" fontId="53" fillId="0" borderId="10" xfId="40" applyNumberFormat="1" applyFont="1" applyBorder="1" applyAlignment="1">
      <alignment/>
    </xf>
    <xf numFmtId="0" fontId="36" fillId="0" borderId="10" xfId="0" applyFont="1" applyBorder="1" applyAlignment="1">
      <alignment horizontal="left"/>
    </xf>
    <xf numFmtId="183" fontId="53" fillId="0" borderId="24" xfId="40" applyNumberFormat="1" applyFont="1" applyBorder="1" applyAlignment="1">
      <alignment/>
    </xf>
    <xf numFmtId="183" fontId="53" fillId="0" borderId="31" xfId="40" applyNumberFormat="1" applyFont="1" applyBorder="1" applyAlignment="1">
      <alignment/>
    </xf>
    <xf numFmtId="183" fontId="54" fillId="0" borderId="31" xfId="40" applyNumberFormat="1" applyFont="1" applyBorder="1" applyAlignment="1">
      <alignment/>
    </xf>
    <xf numFmtId="0" fontId="45" fillId="0" borderId="10" xfId="0" applyFont="1" applyBorder="1" applyAlignment="1">
      <alignment/>
    </xf>
    <xf numFmtId="0" fontId="50" fillId="0" borderId="39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21" xfId="0" applyFont="1" applyBorder="1" applyAlignment="1">
      <alignment/>
    </xf>
    <xf numFmtId="183" fontId="7" fillId="0" borderId="0" xfId="40" applyNumberFormat="1" applyFont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" fillId="0" borderId="40" xfId="0" applyFont="1" applyBorder="1" applyAlignment="1">
      <alignment/>
    </xf>
    <xf numFmtId="0" fontId="59" fillId="0" borderId="30" xfId="58" applyFont="1" applyBorder="1" applyAlignment="1">
      <alignment horizontal="left" wrapText="1"/>
      <protection/>
    </xf>
    <xf numFmtId="0" fontId="59" fillId="0" borderId="10" xfId="58" applyFont="1" applyBorder="1" applyAlignment="1">
      <alignment horizontal="left" vertical="center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13" xfId="58" applyFont="1" applyBorder="1" applyAlignment="1">
      <alignment horizontal="center" vertical="center" wrapText="1"/>
      <protection/>
    </xf>
    <xf numFmtId="0" fontId="57" fillId="0" borderId="11" xfId="58" applyFont="1" applyBorder="1" applyAlignment="1">
      <alignment horizontal="center" vertical="center" wrapText="1"/>
      <protection/>
    </xf>
    <xf numFmtId="0" fontId="57" fillId="0" borderId="25" xfId="58" applyFont="1" applyBorder="1" applyAlignment="1">
      <alignment horizontal="center" vertical="center" wrapText="1"/>
      <protection/>
    </xf>
    <xf numFmtId="0" fontId="57" fillId="0" borderId="31" xfId="58" applyFont="1" applyBorder="1" applyAlignment="1">
      <alignment horizontal="center" vertical="center" wrapText="1"/>
      <protection/>
    </xf>
    <xf numFmtId="0" fontId="57" fillId="0" borderId="32" xfId="58" applyFont="1" applyBorder="1" applyAlignment="1">
      <alignment horizontal="center" vertical="center" wrapText="1"/>
      <protection/>
    </xf>
    <xf numFmtId="0" fontId="57" fillId="0" borderId="42" xfId="58" applyFont="1" applyBorder="1" applyAlignment="1">
      <alignment horizontal="center" vertical="center" wrapText="1"/>
      <protection/>
    </xf>
    <xf numFmtId="0" fontId="57" fillId="0" borderId="44" xfId="58" applyFont="1" applyBorder="1" applyAlignment="1">
      <alignment horizontal="center" vertical="center" wrapText="1"/>
      <protection/>
    </xf>
    <xf numFmtId="0" fontId="57" fillId="0" borderId="10" xfId="58" applyFont="1" applyBorder="1" applyAlignment="1">
      <alignment horizontal="center" vertical="center" wrapText="1"/>
      <protection/>
    </xf>
    <xf numFmtId="0" fontId="57" fillId="0" borderId="14" xfId="58" applyFont="1" applyBorder="1" applyAlignment="1">
      <alignment horizontal="center" vertical="center" wrapText="1"/>
      <protection/>
    </xf>
    <xf numFmtId="0" fontId="57" fillId="0" borderId="33" xfId="58" applyFont="1" applyBorder="1" applyAlignment="1">
      <alignment horizontal="center" vertical="center" wrapText="1"/>
      <protection/>
    </xf>
    <xf numFmtId="0" fontId="57" fillId="0" borderId="34" xfId="58" applyFont="1" applyBorder="1" applyAlignment="1">
      <alignment horizontal="center" vertical="center"/>
      <protection/>
    </xf>
    <xf numFmtId="0" fontId="57" fillId="0" borderId="35" xfId="58" applyFont="1" applyBorder="1" applyAlignment="1">
      <alignment horizontal="center" vertical="center"/>
      <protection/>
    </xf>
    <xf numFmtId="0" fontId="57" fillId="18" borderId="36" xfId="58" applyFont="1" applyFill="1" applyBorder="1" applyAlignment="1">
      <alignment horizontal="center" vertical="center" wrapText="1"/>
      <protection/>
    </xf>
    <xf numFmtId="0" fontId="57" fillId="18" borderId="0" xfId="58" applyFont="1" applyFill="1" applyBorder="1" applyAlignment="1">
      <alignment horizontal="center" vertical="center" wrapText="1"/>
      <protection/>
    </xf>
    <xf numFmtId="0" fontId="57" fillId="18" borderId="37" xfId="58" applyFont="1" applyFill="1" applyBorder="1" applyAlignment="1">
      <alignment horizontal="center" vertical="center" wrapText="1"/>
      <protection/>
    </xf>
    <xf numFmtId="0" fontId="57" fillId="18" borderId="42" xfId="58" applyFont="1" applyFill="1" applyBorder="1" applyAlignment="1">
      <alignment horizontal="center" vertical="center" wrapText="1"/>
      <protection/>
    </xf>
    <xf numFmtId="0" fontId="57" fillId="18" borderId="41" xfId="58" applyFont="1" applyFill="1" applyBorder="1" applyAlignment="1">
      <alignment horizontal="center" vertical="center" wrapText="1"/>
      <protection/>
    </xf>
    <xf numFmtId="0" fontId="57" fillId="18" borderId="25" xfId="58" applyFont="1" applyFill="1" applyBorder="1" applyAlignment="1">
      <alignment horizontal="center" vertical="center" wrapText="1"/>
      <protection/>
    </xf>
    <xf numFmtId="0" fontId="57" fillId="18" borderId="31" xfId="58" applyFont="1" applyFill="1" applyBorder="1" applyAlignment="1">
      <alignment horizontal="center" vertical="center" wrapText="1"/>
      <protection/>
    </xf>
    <xf numFmtId="0" fontId="57" fillId="18" borderId="32" xfId="58" applyFont="1" applyFill="1" applyBorder="1" applyAlignment="1">
      <alignment horizontal="center" vertical="center" wrapText="1"/>
      <protection/>
    </xf>
    <xf numFmtId="0" fontId="59" fillId="0" borderId="11" xfId="58" applyFont="1" applyBorder="1" applyAlignment="1">
      <alignment horizontal="center" vertical="center"/>
      <protection/>
    </xf>
    <xf numFmtId="165" fontId="59" fillId="0" borderId="28" xfId="58" applyNumberFormat="1" applyFont="1" applyBorder="1" applyAlignment="1">
      <alignment horizontal="center" vertical="center"/>
      <protection/>
    </xf>
    <xf numFmtId="165" fontId="59" fillId="0" borderId="28" xfId="42" applyNumberFormat="1" applyFont="1" applyFill="1" applyBorder="1" applyAlignment="1">
      <alignment horizontal="center"/>
    </xf>
    <xf numFmtId="165" fontId="58" fillId="0" borderId="28" xfId="0" applyNumberFormat="1" applyFont="1" applyBorder="1" applyAlignment="1">
      <alignment/>
    </xf>
    <xf numFmtId="165" fontId="57" fillId="0" borderId="28" xfId="42" applyNumberFormat="1" applyFont="1" applyBorder="1" applyAlignment="1">
      <alignment horizontal="center"/>
    </xf>
    <xf numFmtId="165" fontId="58" fillId="0" borderId="28" xfId="0" applyNumberFormat="1" applyFont="1" applyBorder="1" applyAlignment="1">
      <alignment horizontal="center"/>
    </xf>
    <xf numFmtId="165" fontId="59" fillId="0" borderId="28" xfId="42" applyNumberFormat="1" applyFont="1" applyBorder="1" applyAlignment="1">
      <alignment horizontal="center"/>
    </xf>
    <xf numFmtId="0" fontId="58" fillId="0" borderId="30" xfId="0" applyFont="1" applyBorder="1" applyAlignment="1">
      <alignment/>
    </xf>
    <xf numFmtId="0" fontId="57" fillId="0" borderId="11" xfId="58" applyFont="1" applyBorder="1" applyAlignment="1">
      <alignment horizontal="center" vertical="center"/>
      <protection/>
    </xf>
    <xf numFmtId="165" fontId="57" fillId="0" borderId="28" xfId="42" applyNumberFormat="1" applyFont="1" applyFill="1" applyBorder="1" applyAlignment="1">
      <alignment horizontal="center"/>
    </xf>
    <xf numFmtId="165" fontId="60" fillId="0" borderId="28" xfId="0" applyNumberFormat="1" applyFont="1" applyBorder="1" applyAlignment="1">
      <alignment horizontal="center"/>
    </xf>
    <xf numFmtId="0" fontId="59" fillId="18" borderId="11" xfId="58" applyFont="1" applyFill="1" applyBorder="1" applyAlignment="1">
      <alignment horizontal="center" vertical="center"/>
      <protection/>
    </xf>
    <xf numFmtId="165" fontId="59" fillId="18" borderId="28" xfId="42" applyNumberFormat="1" applyFont="1" applyFill="1" applyBorder="1" applyAlignment="1">
      <alignment horizontal="center"/>
    </xf>
    <xf numFmtId="0" fontId="58" fillId="0" borderId="28" xfId="0" applyFont="1" applyBorder="1" applyAlignment="1">
      <alignment/>
    </xf>
    <xf numFmtId="0" fontId="59" fillId="0" borderId="30" xfId="58" applyFont="1" applyBorder="1" applyAlignment="1">
      <alignment horizontal="left"/>
      <protection/>
    </xf>
    <xf numFmtId="3" fontId="59" fillId="0" borderId="28" xfId="58" applyNumberFormat="1" applyFont="1" applyBorder="1" applyAlignment="1">
      <alignment horizontal="center" vertical="center"/>
      <protection/>
    </xf>
    <xf numFmtId="3" fontId="58" fillId="0" borderId="28" xfId="0" applyNumberFormat="1" applyFont="1" applyBorder="1" applyAlignment="1">
      <alignment horizontal="center"/>
    </xf>
    <xf numFmtId="0" fontId="59" fillId="0" borderId="11" xfId="58" applyFont="1" applyFill="1" applyBorder="1" applyAlignment="1">
      <alignment horizontal="center" vertical="center"/>
      <protection/>
    </xf>
    <xf numFmtId="0" fontId="59" fillId="0" borderId="30" xfId="58" applyFont="1" applyFill="1" applyBorder="1" applyAlignment="1">
      <alignment horizontal="left"/>
      <protection/>
    </xf>
    <xf numFmtId="3" fontId="59" fillId="0" borderId="28" xfId="58" applyNumberFormat="1" applyFont="1" applyFill="1" applyBorder="1" applyAlignment="1">
      <alignment horizontal="center" vertical="center"/>
      <protection/>
    </xf>
    <xf numFmtId="49" fontId="59" fillId="0" borderId="10" xfId="0" applyNumberFormat="1" applyFont="1" applyFill="1" applyBorder="1" applyAlignment="1">
      <alignment horizontal="center"/>
    </xf>
    <xf numFmtId="0" fontId="59" fillId="0" borderId="30" xfId="0" applyFont="1" applyFill="1" applyBorder="1" applyAlignment="1">
      <alignment/>
    </xf>
    <xf numFmtId="0" fontId="57" fillId="0" borderId="45" xfId="58" applyFont="1" applyBorder="1" applyAlignment="1">
      <alignment horizontal="center" vertical="center" wrapText="1"/>
      <protection/>
    </xf>
    <xf numFmtId="3" fontId="59" fillId="0" borderId="28" xfId="42" applyNumberFormat="1" applyFont="1" applyFill="1" applyBorder="1" applyAlignment="1">
      <alignment horizontal="center"/>
    </xf>
    <xf numFmtId="49" fontId="59" fillId="0" borderId="10" xfId="58" applyNumberFormat="1" applyFont="1" applyFill="1" applyBorder="1" applyAlignment="1">
      <alignment horizontal="left"/>
      <protection/>
    </xf>
    <xf numFmtId="3" fontId="59" fillId="0" borderId="28" xfId="42" applyNumberFormat="1" applyFont="1" applyBorder="1" applyAlignment="1">
      <alignment horizontal="center"/>
    </xf>
    <xf numFmtId="49" fontId="59" fillId="0" borderId="10" xfId="58" applyNumberFormat="1" applyFont="1" applyBorder="1" applyAlignment="1">
      <alignment horizontal="left"/>
      <protection/>
    </xf>
    <xf numFmtId="0" fontId="57" fillId="0" borderId="10" xfId="58" applyFont="1" applyBorder="1" applyAlignment="1">
      <alignment horizontal="left"/>
      <protection/>
    </xf>
    <xf numFmtId="0" fontId="57" fillId="0" borderId="30" xfId="58" applyFont="1" applyBorder="1" applyAlignment="1">
      <alignment horizontal="left"/>
      <protection/>
    </xf>
    <xf numFmtId="3" fontId="57" fillId="0" borderId="28" xfId="42" applyNumberFormat="1" applyFont="1" applyBorder="1" applyAlignment="1">
      <alignment horizontal="center"/>
    </xf>
    <xf numFmtId="49" fontId="59" fillId="0" borderId="10" xfId="58" applyNumberFormat="1" applyFont="1" applyBorder="1" applyAlignment="1">
      <alignment horizontal="right"/>
      <protection/>
    </xf>
    <xf numFmtId="165" fontId="57" fillId="0" borderId="28" xfId="58" applyNumberFormat="1" applyFont="1" applyBorder="1" applyAlignment="1">
      <alignment horizontal="center"/>
      <protection/>
    </xf>
    <xf numFmtId="0" fontId="57" fillId="0" borderId="12" xfId="58" applyFont="1" applyBorder="1" applyAlignment="1">
      <alignment horizontal="center" vertical="center"/>
      <protection/>
    </xf>
    <xf numFmtId="0" fontId="57" fillId="0" borderId="29" xfId="58" applyFont="1" applyBorder="1" applyAlignment="1">
      <alignment horizontal="center" vertical="center"/>
      <protection/>
    </xf>
    <xf numFmtId="0" fontId="57" fillId="0" borderId="46" xfId="58" applyFont="1" applyBorder="1" applyAlignment="1">
      <alignment horizontal="center" vertical="center"/>
      <protection/>
    </xf>
    <xf numFmtId="0" fontId="55" fillId="0" borderId="38" xfId="58" applyFont="1" applyBorder="1" applyAlignment="1">
      <alignment horizontal="right"/>
      <protection/>
    </xf>
    <xf numFmtId="0" fontId="58" fillId="0" borderId="0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5" fillId="0" borderId="0" xfId="58" applyFont="1" applyAlignment="1">
      <alignment horizontal="center"/>
      <protection/>
    </xf>
    <xf numFmtId="0" fontId="55" fillId="0" borderId="0" xfId="58" applyFont="1" applyAlignment="1">
      <alignment horizontal="center" vertical="center"/>
      <protection/>
    </xf>
    <xf numFmtId="0" fontId="58" fillId="0" borderId="47" xfId="0" applyFont="1" applyBorder="1" applyAlignment="1">
      <alignment horizontal="center" vertical="center" wrapText="1"/>
    </xf>
    <xf numFmtId="0" fontId="57" fillId="0" borderId="48" xfId="58" applyFont="1" applyBorder="1" applyAlignment="1">
      <alignment horizontal="center" vertical="center" wrapText="1"/>
      <protection/>
    </xf>
    <xf numFmtId="0" fontId="58" fillId="0" borderId="4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7" fillId="0" borderId="50" xfId="58" applyFont="1" applyBorder="1" applyAlignment="1">
      <alignment horizontal="center" vertical="center" wrapText="1"/>
      <protection/>
    </xf>
    <xf numFmtId="0" fontId="59" fillId="0" borderId="10" xfId="58" applyFont="1" applyBorder="1" applyAlignment="1">
      <alignment horizontal="left" vertical="center" wrapText="1"/>
      <protection/>
    </xf>
    <xf numFmtId="0" fontId="59" fillId="0" borderId="30" xfId="58" applyFont="1" applyBorder="1" applyAlignment="1">
      <alignment horizontal="left" vertical="center" wrapText="1"/>
      <protection/>
    </xf>
    <xf numFmtId="0" fontId="59" fillId="0" borderId="10" xfId="58" applyFont="1" applyBorder="1" applyAlignment="1">
      <alignment horizontal="left" vertical="center"/>
      <protection/>
    </xf>
    <xf numFmtId="0" fontId="59" fillId="0" borderId="30" xfId="58" applyFont="1" applyBorder="1" applyAlignment="1">
      <alignment horizontal="left" vertical="center"/>
      <protection/>
    </xf>
    <xf numFmtId="0" fontId="57" fillId="0" borderId="0" xfId="58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 wrapText="1"/>
    </xf>
    <xf numFmtId="0" fontId="57" fillId="0" borderId="51" xfId="58" applyFont="1" applyBorder="1" applyAlignment="1">
      <alignment horizontal="center" vertical="center" wrapText="1"/>
      <protection/>
    </xf>
    <xf numFmtId="0" fontId="58" fillId="0" borderId="45" xfId="0" applyFont="1" applyBorder="1" applyAlignment="1">
      <alignment horizontal="center" vertical="center" wrapText="1"/>
    </xf>
    <xf numFmtId="0" fontId="57" fillId="0" borderId="52" xfId="58" applyFont="1" applyBorder="1" applyAlignment="1">
      <alignment vertical="center"/>
      <protection/>
    </xf>
    <xf numFmtId="0" fontId="58" fillId="0" borderId="53" xfId="0" applyFont="1" applyBorder="1" applyAlignment="1">
      <alignment vertical="center"/>
    </xf>
    <xf numFmtId="0" fontId="59" fillId="0" borderId="30" xfId="58" applyFont="1" applyBorder="1" applyAlignment="1">
      <alignment horizontal="right" vertical="center" wrapText="1"/>
      <protection/>
    </xf>
    <xf numFmtId="0" fontId="59" fillId="0" borderId="54" xfId="58" applyFont="1" applyBorder="1" applyAlignment="1">
      <alignment horizontal="right" vertical="center" wrapText="1"/>
      <protection/>
    </xf>
    <xf numFmtId="0" fontId="57" fillId="0" borderId="10" xfId="58" applyFont="1" applyBorder="1" applyAlignment="1">
      <alignment horizontal="left"/>
      <protection/>
    </xf>
    <xf numFmtId="0" fontId="57" fillId="0" borderId="30" xfId="58" applyFont="1" applyBorder="1" applyAlignment="1">
      <alignment horizontal="left"/>
      <protection/>
    </xf>
    <xf numFmtId="0" fontId="59" fillId="0" borderId="10" xfId="58" applyFont="1" applyBorder="1" applyAlignment="1">
      <alignment horizontal="left"/>
      <protection/>
    </xf>
    <xf numFmtId="0" fontId="59" fillId="0" borderId="30" xfId="58" applyFont="1" applyBorder="1" applyAlignment="1">
      <alignment horizontal="left"/>
      <protection/>
    </xf>
    <xf numFmtId="0" fontId="57" fillId="0" borderId="11" xfId="58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7" fillId="0" borderId="10" xfId="58" applyFont="1" applyBorder="1" applyAlignment="1">
      <alignment horizontal="left" wrapText="1"/>
      <protection/>
    </xf>
    <xf numFmtId="0" fontId="57" fillId="0" borderId="30" xfId="58" applyFont="1" applyBorder="1" applyAlignment="1">
      <alignment horizontal="left" wrapText="1"/>
      <protection/>
    </xf>
    <xf numFmtId="0" fontId="59" fillId="0" borderId="10" xfId="58" applyFont="1" applyFill="1" applyBorder="1" applyAlignment="1">
      <alignment horizontal="left"/>
      <protection/>
    </xf>
    <xf numFmtId="0" fontId="59" fillId="0" borderId="30" xfId="58" applyFont="1" applyFill="1" applyBorder="1" applyAlignment="1">
      <alignment horizontal="left"/>
      <protection/>
    </xf>
    <xf numFmtId="0" fontId="59" fillId="0" borderId="10" xfId="58" applyFont="1" applyBorder="1" applyAlignment="1">
      <alignment horizontal="left" wrapText="1"/>
      <protection/>
    </xf>
    <xf numFmtId="0" fontId="59" fillId="0" borderId="30" xfId="58" applyFont="1" applyBorder="1" applyAlignment="1">
      <alignment horizontal="left" wrapText="1"/>
      <protection/>
    </xf>
    <xf numFmtId="0" fontId="59" fillId="18" borderId="10" xfId="58" applyFont="1" applyFill="1" applyBorder="1" applyAlignment="1">
      <alignment horizontal="center"/>
      <protection/>
    </xf>
    <xf numFmtId="0" fontId="59" fillId="18" borderId="30" xfId="58" applyFont="1" applyFill="1" applyBorder="1" applyAlignment="1">
      <alignment horizontal="center"/>
      <protection/>
    </xf>
    <xf numFmtId="0" fontId="57" fillId="0" borderId="10" xfId="58" applyFont="1" applyBorder="1" applyAlignment="1">
      <alignment horizontal="center"/>
      <protection/>
    </xf>
    <xf numFmtId="0" fontId="57" fillId="0" borderId="30" xfId="58" applyFont="1" applyBorder="1" applyAlignment="1">
      <alignment horizontal="center"/>
      <protection/>
    </xf>
    <xf numFmtId="0" fontId="59" fillId="0" borderId="10" xfId="58" applyFont="1" applyBorder="1" applyAlignment="1">
      <alignment horizontal="right" vertical="center"/>
      <protection/>
    </xf>
    <xf numFmtId="0" fontId="59" fillId="0" borderId="30" xfId="58" applyFont="1" applyBorder="1" applyAlignment="1">
      <alignment horizontal="right" vertical="center"/>
      <protection/>
    </xf>
    <xf numFmtId="0" fontId="57" fillId="0" borderId="47" xfId="58" applyFont="1" applyBorder="1" applyAlignment="1">
      <alignment horizontal="center" vertical="center" wrapText="1"/>
      <protection/>
    </xf>
    <xf numFmtId="0" fontId="57" fillId="0" borderId="40" xfId="58" applyFont="1" applyBorder="1" applyAlignment="1">
      <alignment horizontal="center" vertical="center" wrapText="1"/>
      <protection/>
    </xf>
    <xf numFmtId="0" fontId="57" fillId="0" borderId="49" xfId="58" applyFont="1" applyBorder="1" applyAlignment="1">
      <alignment horizontal="center" vertical="center" wrapText="1"/>
      <protection/>
    </xf>
    <xf numFmtId="0" fontId="57" fillId="0" borderId="13" xfId="58" applyFont="1" applyBorder="1" applyAlignment="1">
      <alignment horizontal="center" vertical="center" wrapText="1"/>
      <protection/>
    </xf>
    <xf numFmtId="0" fontId="57" fillId="0" borderId="25" xfId="58" applyFont="1" applyBorder="1" applyAlignment="1">
      <alignment horizontal="center" vertical="center" wrapText="1"/>
      <protection/>
    </xf>
    <xf numFmtId="0" fontId="57" fillId="0" borderId="10" xfId="58" applyFont="1" applyBorder="1" applyAlignment="1">
      <alignment horizontal="center" vertical="center"/>
      <protection/>
    </xf>
    <xf numFmtId="0" fontId="57" fillId="0" borderId="30" xfId="58" applyFont="1" applyBorder="1" applyAlignment="1">
      <alignment horizontal="center" vertical="center"/>
      <protection/>
    </xf>
    <xf numFmtId="0" fontId="57" fillId="0" borderId="31" xfId="58" applyFont="1" applyBorder="1" applyAlignment="1">
      <alignment horizontal="center" vertical="center"/>
      <protection/>
    </xf>
    <xf numFmtId="0" fontId="57" fillId="0" borderId="44" xfId="58" applyFont="1" applyBorder="1" applyAlignment="1">
      <alignment horizontal="center" vertical="center"/>
      <protection/>
    </xf>
    <xf numFmtId="179" fontId="20" fillId="0" borderId="35" xfId="59" applyNumberFormat="1" applyFill="1" applyBorder="1" applyAlignment="1">
      <alignment horizontal="center" vertical="center" wrapText="1"/>
      <protection/>
    </xf>
    <xf numFmtId="179" fontId="20" fillId="0" borderId="0" xfId="59" applyNumberFormat="1" applyFill="1" applyBorder="1" applyAlignment="1">
      <alignment horizontal="center" vertical="center" wrapText="1"/>
      <protection/>
    </xf>
    <xf numFmtId="195" fontId="49" fillId="0" borderId="44" xfId="0" applyNumberFormat="1" applyFont="1" applyFill="1" applyBorder="1" applyAlignment="1">
      <alignment horizontal="center" vertical="center"/>
    </xf>
    <xf numFmtId="195" fontId="49" fillId="0" borderId="41" xfId="0" applyNumberFormat="1" applyFont="1" applyFill="1" applyBorder="1" applyAlignment="1">
      <alignment horizontal="center" vertical="center"/>
    </xf>
    <xf numFmtId="195" fontId="49" fillId="0" borderId="42" xfId="0" applyNumberFormat="1" applyFont="1" applyFill="1" applyBorder="1" applyAlignment="1">
      <alignment horizontal="center" vertical="center"/>
    </xf>
    <xf numFmtId="0" fontId="37" fillId="0" borderId="44" xfId="59" applyFont="1" applyFill="1" applyBorder="1" applyAlignment="1">
      <alignment horizontal="center" vertical="center" wrapText="1"/>
      <protection/>
    </xf>
    <xf numFmtId="0" fontId="37" fillId="0" borderId="41" xfId="59" applyFont="1" applyFill="1" applyBorder="1" applyAlignment="1">
      <alignment horizontal="center" vertical="center" wrapText="1"/>
      <protection/>
    </xf>
    <xf numFmtId="0" fontId="37" fillId="0" borderId="35" xfId="59" applyFont="1" applyFill="1" applyBorder="1" applyAlignment="1">
      <alignment horizontal="center" vertical="center" wrapText="1"/>
      <protection/>
    </xf>
    <xf numFmtId="0" fontId="37" fillId="0" borderId="0" xfId="59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95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3" fontId="50" fillId="0" borderId="30" xfId="0" applyNumberFormat="1" applyFont="1" applyBorder="1" applyAlignment="1">
      <alignment horizontal="right" vertical="center"/>
    </xf>
    <xf numFmtId="3" fontId="50" fillId="0" borderId="55" xfId="0" applyNumberFormat="1" applyFont="1" applyBorder="1" applyAlignment="1">
      <alignment horizontal="right" vertical="center"/>
    </xf>
    <xf numFmtId="3" fontId="50" fillId="0" borderId="23" xfId="0" applyNumberFormat="1" applyFont="1" applyBorder="1" applyAlignment="1">
      <alignment horizontal="right" vertical="center"/>
    </xf>
    <xf numFmtId="3" fontId="50" fillId="0" borderId="10" xfId="0" applyNumberFormat="1" applyFont="1" applyFill="1" applyBorder="1" applyAlignment="1">
      <alignment horizontal="right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3" fontId="51" fillId="0" borderId="10" xfId="57" applyNumberFormat="1" applyFont="1" applyFill="1" applyBorder="1" applyAlignment="1">
      <alignment horizontal="right" vertical="center" wrapText="1"/>
      <protection/>
    </xf>
    <xf numFmtId="3" fontId="52" fillId="0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horizontal="right" vertical="center"/>
    </xf>
    <xf numFmtId="0" fontId="48" fillId="0" borderId="13" xfId="58" applyFont="1" applyBorder="1" applyAlignment="1">
      <alignment horizontal="center" vertical="center" wrapText="1"/>
      <protection/>
    </xf>
    <xf numFmtId="0" fontId="48" fillId="0" borderId="11" xfId="58" applyFont="1" applyBorder="1" applyAlignment="1">
      <alignment horizontal="center" vertical="center" wrapText="1"/>
      <protection/>
    </xf>
    <xf numFmtId="0" fontId="48" fillId="0" borderId="25" xfId="58" applyFont="1" applyBorder="1" applyAlignment="1">
      <alignment horizontal="center" vertical="center" wrapText="1"/>
      <protection/>
    </xf>
    <xf numFmtId="0" fontId="48" fillId="0" borderId="29" xfId="58" applyFont="1" applyBorder="1" applyAlignment="1">
      <alignment horizontal="center" vertical="center"/>
      <protection/>
    </xf>
    <xf numFmtId="0" fontId="48" fillId="0" borderId="46" xfId="58" applyFont="1" applyBorder="1" applyAlignment="1">
      <alignment horizontal="center" vertical="center"/>
      <protection/>
    </xf>
    <xf numFmtId="0" fontId="48" fillId="0" borderId="10" xfId="58" applyFont="1" applyBorder="1" applyAlignment="1">
      <alignment horizontal="center" vertical="center"/>
      <protection/>
    </xf>
    <xf numFmtId="0" fontId="48" fillId="0" borderId="30" xfId="58" applyFont="1" applyBorder="1" applyAlignment="1">
      <alignment horizontal="center" vertical="center"/>
      <protection/>
    </xf>
    <xf numFmtId="0" fontId="48" fillId="0" borderId="31" xfId="58" applyFont="1" applyBorder="1" applyAlignment="1">
      <alignment horizontal="center" vertical="center"/>
      <protection/>
    </xf>
    <xf numFmtId="0" fontId="48" fillId="0" borderId="44" xfId="58" applyFont="1" applyBorder="1" applyAlignment="1">
      <alignment horizontal="center" vertical="center"/>
      <protection/>
    </xf>
    <xf numFmtId="0" fontId="43" fillId="0" borderId="10" xfId="58" applyFont="1" applyBorder="1" applyAlignment="1">
      <alignment horizontal="left" vertical="center" wrapText="1"/>
      <protection/>
    </xf>
    <xf numFmtId="0" fontId="43" fillId="0" borderId="30" xfId="58" applyFont="1" applyBorder="1" applyAlignment="1">
      <alignment horizontal="left" vertical="center" wrapText="1"/>
      <protection/>
    </xf>
    <xf numFmtId="0" fontId="48" fillId="0" borderId="51" xfId="58" applyFont="1" applyBorder="1" applyAlignment="1">
      <alignment horizontal="center" vertical="center" wrapText="1"/>
      <protection/>
    </xf>
    <xf numFmtId="0" fontId="47" fillId="0" borderId="45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8" fillId="0" borderId="48" xfId="58" applyFont="1" applyBorder="1" applyAlignment="1">
      <alignment horizontal="center" vertical="center" wrapText="1"/>
      <protection/>
    </xf>
    <xf numFmtId="0" fontId="47" fillId="0" borderId="40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8" fillId="0" borderId="50" xfId="58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3" fillId="0" borderId="10" xfId="58" applyFont="1" applyBorder="1" applyAlignment="1">
      <alignment horizontal="left" vertical="center"/>
      <protection/>
    </xf>
    <xf numFmtId="0" fontId="43" fillId="0" borderId="30" xfId="58" applyFont="1" applyBorder="1" applyAlignment="1">
      <alignment horizontal="left" vertical="center"/>
      <protection/>
    </xf>
    <xf numFmtId="0" fontId="43" fillId="0" borderId="10" xfId="58" applyFont="1" applyBorder="1" applyAlignment="1">
      <alignment horizontal="right" vertical="center"/>
      <protection/>
    </xf>
    <xf numFmtId="0" fontId="43" fillId="0" borderId="30" xfId="58" applyFont="1" applyBorder="1" applyAlignment="1">
      <alignment horizontal="right" vertical="center"/>
      <protection/>
    </xf>
    <xf numFmtId="0" fontId="43" fillId="0" borderId="30" xfId="58" applyFont="1" applyBorder="1" applyAlignment="1">
      <alignment horizontal="right" vertical="center" wrapText="1"/>
      <protection/>
    </xf>
    <xf numFmtId="0" fontId="43" fillId="0" borderId="54" xfId="58" applyFont="1" applyBorder="1" applyAlignment="1">
      <alignment horizontal="right" vertical="center" wrapText="1"/>
      <protection/>
    </xf>
    <xf numFmtId="0" fontId="43" fillId="0" borderId="10" xfId="58" applyFont="1" applyBorder="1" applyAlignment="1">
      <alignment horizontal="left" wrapText="1"/>
      <protection/>
    </xf>
    <xf numFmtId="0" fontId="43" fillId="0" borderId="30" xfId="58" applyFont="1" applyBorder="1" applyAlignment="1">
      <alignment horizontal="left" wrapText="1"/>
      <protection/>
    </xf>
    <xf numFmtId="0" fontId="48" fillId="0" borderId="10" xfId="58" applyFont="1" applyBorder="1" applyAlignment="1">
      <alignment horizontal="left" wrapText="1"/>
      <protection/>
    </xf>
    <xf numFmtId="0" fontId="48" fillId="0" borderId="30" xfId="58" applyFont="1" applyBorder="1" applyAlignment="1">
      <alignment horizontal="left" wrapText="1"/>
      <protection/>
    </xf>
    <xf numFmtId="0" fontId="43" fillId="18" borderId="10" xfId="58" applyFont="1" applyFill="1" applyBorder="1" applyAlignment="1">
      <alignment horizontal="center"/>
      <protection/>
    </xf>
    <xf numFmtId="0" fontId="43" fillId="18" borderId="30" xfId="58" applyFont="1" applyFill="1" applyBorder="1" applyAlignment="1">
      <alignment horizontal="center"/>
      <protection/>
    </xf>
    <xf numFmtId="0" fontId="48" fillId="0" borderId="10" xfId="58" applyFont="1" applyBorder="1" applyAlignment="1">
      <alignment horizontal="center"/>
      <protection/>
    </xf>
    <xf numFmtId="0" fontId="48" fillId="0" borderId="30" xfId="58" applyFont="1" applyBorder="1" applyAlignment="1">
      <alignment horizontal="center"/>
      <protection/>
    </xf>
    <xf numFmtId="0" fontId="43" fillId="0" borderId="10" xfId="58" applyFont="1" applyBorder="1" applyAlignment="1">
      <alignment horizontal="left"/>
      <protection/>
    </xf>
    <xf numFmtId="0" fontId="43" fillId="0" borderId="30" xfId="58" applyFont="1" applyBorder="1" applyAlignment="1">
      <alignment horizontal="left"/>
      <protection/>
    </xf>
    <xf numFmtId="0" fontId="43" fillId="0" borderId="10" xfId="58" applyFont="1" applyFill="1" applyBorder="1" applyAlignment="1">
      <alignment horizontal="left"/>
      <protection/>
    </xf>
    <xf numFmtId="0" fontId="43" fillId="0" borderId="30" xfId="58" applyFont="1" applyFill="1" applyBorder="1" applyAlignment="1">
      <alignment horizontal="left"/>
      <protection/>
    </xf>
    <xf numFmtId="0" fontId="48" fillId="0" borderId="10" xfId="58" applyFont="1" applyBorder="1" applyAlignment="1">
      <alignment horizontal="left"/>
      <protection/>
    </xf>
    <xf numFmtId="0" fontId="48" fillId="0" borderId="30" xfId="58" applyFont="1" applyBorder="1" applyAlignment="1">
      <alignment horizontal="left"/>
      <protection/>
    </xf>
    <xf numFmtId="0" fontId="48" fillId="0" borderId="52" xfId="58" applyFont="1" applyBorder="1" applyAlignment="1">
      <alignment vertical="center"/>
      <protection/>
    </xf>
    <xf numFmtId="0" fontId="47" fillId="0" borderId="53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179" fontId="31" fillId="0" borderId="28" xfId="59" applyNumberFormat="1" applyFont="1" applyFill="1" applyBorder="1" applyAlignment="1">
      <alignment horizontal="left" vertical="center" wrapText="1" indent="2"/>
      <protection/>
    </xf>
    <xf numFmtId="179" fontId="31" fillId="0" borderId="28" xfId="59" applyNumberFormat="1" applyFont="1" applyFill="1" applyBorder="1" applyAlignment="1">
      <alignment horizontal="center" vertical="center" wrapText="1"/>
      <protection/>
    </xf>
    <xf numFmtId="179" fontId="31" fillId="0" borderId="28" xfId="59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28" fillId="0" borderId="0" xfId="0" applyFont="1" applyAlignment="1">
      <alignment/>
    </xf>
    <xf numFmtId="0" fontId="40" fillId="0" borderId="0" xfId="0" applyFont="1" applyAlignment="1">
      <alignment horizontal="left"/>
    </xf>
    <xf numFmtId="179" fontId="30" fillId="0" borderId="56" xfId="59" applyNumberFormat="1" applyFont="1" applyFill="1" applyBorder="1" applyAlignment="1">
      <alignment horizontal="center" vertical="center" wrapText="1"/>
      <protection/>
    </xf>
    <xf numFmtId="179" fontId="30" fillId="0" borderId="22" xfId="59" applyNumberFormat="1" applyFont="1" applyFill="1" applyBorder="1" applyAlignment="1">
      <alignment horizontal="center" vertical="center" wrapText="1"/>
      <protection/>
    </xf>
    <xf numFmtId="179" fontId="30" fillId="0" borderId="29" xfId="59" applyNumberFormat="1" applyFont="1" applyFill="1" applyBorder="1" applyAlignment="1">
      <alignment horizontal="center" vertical="center" wrapText="1"/>
      <protection/>
    </xf>
    <xf numFmtId="179" fontId="30" fillId="0" borderId="10" xfId="59" applyNumberFormat="1" applyFont="1" applyFill="1" applyBorder="1" applyAlignment="1">
      <alignment horizontal="center" vertical="center" wrapText="1"/>
      <protection/>
    </xf>
    <xf numFmtId="179" fontId="30" fillId="0" borderId="12" xfId="59" applyNumberFormat="1" applyFont="1" applyFill="1" applyBorder="1" applyAlignment="1">
      <alignment horizontal="left" vertical="center" wrapText="1" indent="2"/>
      <protection/>
    </xf>
    <xf numFmtId="179" fontId="30" fillId="0" borderId="16" xfId="59" applyNumberFormat="1" applyFont="1" applyFill="1" applyBorder="1" applyAlignment="1">
      <alignment horizontal="left" vertical="center" wrapText="1" indent="2"/>
      <protection/>
    </xf>
    <xf numFmtId="179" fontId="30" fillId="0" borderId="10" xfId="59" applyNumberFormat="1" applyFont="1" applyFill="1" applyBorder="1" applyAlignment="1">
      <alignment horizontal="center" vertical="center"/>
      <protection/>
    </xf>
    <xf numFmtId="179" fontId="30" fillId="0" borderId="13" xfId="59" applyNumberFormat="1" applyFont="1" applyFill="1" applyBorder="1" applyAlignment="1">
      <alignment horizontal="center" vertical="center" wrapText="1"/>
      <protection/>
    </xf>
    <xf numFmtId="179" fontId="30" fillId="0" borderId="11" xfId="59" applyNumberFormat="1" applyFont="1" applyFill="1" applyBorder="1" applyAlignment="1">
      <alignment horizontal="center" vertical="center" wrapText="1"/>
      <protection/>
    </xf>
    <xf numFmtId="179" fontId="30" fillId="0" borderId="29" xfId="59" applyNumberFormat="1" applyFont="1" applyFill="1" applyBorder="1" applyAlignment="1">
      <alignment horizontal="center" vertical="center"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>
      <alignment horizontal="center" vertical="center"/>
      <protection/>
    </xf>
    <xf numFmtId="0" fontId="7" fillId="0" borderId="38" xfId="58" applyFont="1" applyBorder="1" applyAlignment="1">
      <alignment horizontal="right"/>
      <protection/>
    </xf>
    <xf numFmtId="0" fontId="39" fillId="0" borderId="0" xfId="0" applyFont="1" applyAlignment="1">
      <alignment horizontal="right"/>
    </xf>
    <xf numFmtId="0" fontId="61" fillId="0" borderId="13" xfId="58" applyFont="1" applyBorder="1" applyAlignment="1">
      <alignment horizontal="center" vertical="center" wrapText="1"/>
      <protection/>
    </xf>
    <xf numFmtId="0" fontId="61" fillId="0" borderId="29" xfId="58" applyFont="1" applyBorder="1" applyAlignment="1">
      <alignment horizontal="center" vertical="center"/>
      <protection/>
    </xf>
    <xf numFmtId="0" fontId="61" fillId="0" borderId="46" xfId="58" applyFont="1" applyBorder="1" applyAlignment="1">
      <alignment horizontal="center" vertical="center"/>
      <protection/>
    </xf>
    <xf numFmtId="0" fontId="61" fillId="0" borderId="51" xfId="58" applyFont="1" applyBorder="1" applyAlignment="1">
      <alignment horizontal="center" vertical="center" wrapText="1"/>
      <protection/>
    </xf>
    <xf numFmtId="0" fontId="62" fillId="0" borderId="45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61" fillId="0" borderId="11" xfId="58" applyFont="1" applyBorder="1" applyAlignment="1">
      <alignment horizontal="center" vertical="center" wrapText="1"/>
      <protection/>
    </xf>
    <xf numFmtId="0" fontId="61" fillId="0" borderId="10" xfId="58" applyFont="1" applyBorder="1" applyAlignment="1">
      <alignment horizontal="center" vertical="center"/>
      <protection/>
    </xf>
    <xf numFmtId="0" fontId="61" fillId="0" borderId="30" xfId="58" applyFont="1" applyBorder="1" applyAlignment="1">
      <alignment horizontal="center" vertical="center"/>
      <protection/>
    </xf>
    <xf numFmtId="0" fontId="61" fillId="0" borderId="48" xfId="58" applyFont="1" applyBorder="1" applyAlignment="1">
      <alignment horizontal="center" vertical="center" wrapText="1"/>
      <protection/>
    </xf>
    <xf numFmtId="0" fontId="62" fillId="0" borderId="40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1" fillId="0" borderId="25" xfId="58" applyFont="1" applyBorder="1" applyAlignment="1">
      <alignment horizontal="center" vertical="center" wrapText="1"/>
      <protection/>
    </xf>
    <xf numFmtId="0" fontId="61" fillId="0" borderId="31" xfId="58" applyFont="1" applyBorder="1" applyAlignment="1">
      <alignment horizontal="center" vertical="center"/>
      <protection/>
    </xf>
    <xf numFmtId="0" fontId="61" fillId="0" borderId="44" xfId="58" applyFont="1" applyBorder="1" applyAlignment="1">
      <alignment horizontal="center" vertical="center"/>
      <protection/>
    </xf>
    <xf numFmtId="0" fontId="61" fillId="0" borderId="25" xfId="58" applyFont="1" applyBorder="1" applyAlignment="1">
      <alignment horizontal="center" vertical="center" wrapText="1"/>
      <protection/>
    </xf>
    <xf numFmtId="0" fontId="61" fillId="0" borderId="31" xfId="58" applyFont="1" applyBorder="1" applyAlignment="1">
      <alignment horizontal="center" vertical="center" wrapText="1"/>
      <protection/>
    </xf>
    <xf numFmtId="0" fontId="61" fillId="0" borderId="32" xfId="58" applyFont="1" applyBorder="1" applyAlignment="1">
      <alignment horizontal="center" vertical="center" wrapText="1"/>
      <protection/>
    </xf>
    <xf numFmtId="0" fontId="61" fillId="0" borderId="33" xfId="58" applyFont="1" applyBorder="1" applyAlignment="1">
      <alignment horizontal="center" vertical="center" wrapText="1"/>
      <protection/>
    </xf>
    <xf numFmtId="0" fontId="61" fillId="0" borderId="34" xfId="58" applyFont="1" applyBorder="1" applyAlignment="1">
      <alignment horizontal="center" vertical="center"/>
      <protection/>
    </xf>
    <xf numFmtId="0" fontId="61" fillId="0" borderId="35" xfId="58" applyFont="1" applyBorder="1" applyAlignment="1">
      <alignment horizontal="center" vertical="center"/>
      <protection/>
    </xf>
    <xf numFmtId="0" fontId="61" fillId="0" borderId="50" xfId="58" applyFont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1" fillId="0" borderId="13" xfId="58" applyFont="1" applyBorder="1" applyAlignment="1">
      <alignment horizontal="center" vertical="center" wrapText="1"/>
      <protection/>
    </xf>
    <xf numFmtId="0" fontId="61" fillId="18" borderId="36" xfId="58" applyFont="1" applyFill="1" applyBorder="1" applyAlignment="1">
      <alignment horizontal="center" vertical="center" wrapText="1"/>
      <protection/>
    </xf>
    <xf numFmtId="0" fontId="61" fillId="18" borderId="0" xfId="58" applyFont="1" applyFill="1" applyBorder="1" applyAlignment="1">
      <alignment horizontal="center" vertical="center" wrapText="1"/>
      <protection/>
    </xf>
    <xf numFmtId="0" fontId="61" fillId="18" borderId="37" xfId="58" applyFont="1" applyFill="1" applyBorder="1" applyAlignment="1">
      <alignment horizontal="center" vertical="center" wrapText="1"/>
      <protection/>
    </xf>
    <xf numFmtId="0" fontId="62" fillId="0" borderId="11" xfId="58" applyFont="1" applyBorder="1" applyAlignment="1">
      <alignment horizontal="center" vertical="center"/>
      <protection/>
    </xf>
    <xf numFmtId="0" fontId="62" fillId="0" borderId="10" xfId="58" applyFont="1" applyBorder="1" applyAlignment="1">
      <alignment horizontal="left" vertical="center" wrapText="1"/>
      <protection/>
    </xf>
    <xf numFmtId="0" fontId="62" fillId="0" borderId="30" xfId="58" applyFont="1" applyBorder="1" applyAlignment="1">
      <alignment horizontal="left" vertical="center" wrapText="1"/>
      <protection/>
    </xf>
    <xf numFmtId="165" fontId="62" fillId="0" borderId="28" xfId="58" applyNumberFormat="1" applyFont="1" applyBorder="1" applyAlignment="1">
      <alignment horizontal="center" vertical="center"/>
      <protection/>
    </xf>
    <xf numFmtId="0" fontId="62" fillId="0" borderId="10" xfId="58" applyFont="1" applyBorder="1" applyAlignment="1">
      <alignment horizontal="left" vertical="center"/>
      <protection/>
    </xf>
    <xf numFmtId="0" fontId="62" fillId="0" borderId="30" xfId="58" applyFont="1" applyBorder="1" applyAlignment="1">
      <alignment horizontal="left" vertical="center"/>
      <protection/>
    </xf>
    <xf numFmtId="0" fontId="62" fillId="0" borderId="10" xfId="58" applyFont="1" applyBorder="1" applyAlignment="1">
      <alignment horizontal="right" vertical="center"/>
      <protection/>
    </xf>
    <xf numFmtId="0" fontId="62" fillId="0" borderId="30" xfId="58" applyFont="1" applyBorder="1" applyAlignment="1">
      <alignment horizontal="right" vertical="center"/>
      <protection/>
    </xf>
    <xf numFmtId="0" fontId="62" fillId="0" borderId="30" xfId="58" applyFont="1" applyBorder="1" applyAlignment="1">
      <alignment horizontal="right" vertical="center" wrapText="1"/>
      <protection/>
    </xf>
    <xf numFmtId="0" fontId="62" fillId="0" borderId="54" xfId="58" applyFont="1" applyBorder="1" applyAlignment="1">
      <alignment horizontal="right" vertical="center" wrapText="1"/>
      <protection/>
    </xf>
    <xf numFmtId="165" fontId="62" fillId="0" borderId="28" xfId="42" applyNumberFormat="1" applyFont="1" applyBorder="1" applyAlignment="1">
      <alignment horizontal="center"/>
    </xf>
    <xf numFmtId="0" fontId="62" fillId="0" borderId="10" xfId="58" applyFont="1" applyBorder="1" applyAlignment="1">
      <alignment horizontal="left" vertical="center"/>
      <protection/>
    </xf>
    <xf numFmtId="0" fontId="62" fillId="0" borderId="30" xfId="0" applyFont="1" applyBorder="1" applyAlignment="1">
      <alignment/>
    </xf>
    <xf numFmtId="0" fontId="62" fillId="0" borderId="10" xfId="58" applyFont="1" applyBorder="1" applyAlignment="1">
      <alignment horizontal="left" wrapText="1"/>
      <protection/>
    </xf>
    <xf numFmtId="0" fontId="62" fillId="0" borderId="30" xfId="58" applyFont="1" applyBorder="1" applyAlignment="1">
      <alignment horizontal="left" wrapText="1"/>
      <protection/>
    </xf>
    <xf numFmtId="165" fontId="61" fillId="0" borderId="28" xfId="42" applyNumberFormat="1" applyFont="1" applyBorder="1" applyAlignment="1">
      <alignment horizontal="center"/>
    </xf>
    <xf numFmtId="0" fontId="61" fillId="0" borderId="11" xfId="58" applyFont="1" applyBorder="1" applyAlignment="1">
      <alignment horizontal="center" vertical="center"/>
      <protection/>
    </xf>
    <xf numFmtId="0" fontId="61" fillId="0" borderId="10" xfId="58" applyFont="1" applyBorder="1" applyAlignment="1">
      <alignment horizontal="left" wrapText="1"/>
      <protection/>
    </xf>
    <xf numFmtId="0" fontId="61" fillId="0" borderId="30" xfId="58" applyFont="1" applyBorder="1" applyAlignment="1">
      <alignment horizontal="left" wrapText="1"/>
      <protection/>
    </xf>
    <xf numFmtId="0" fontId="62" fillId="18" borderId="11" xfId="58" applyFont="1" applyFill="1" applyBorder="1" applyAlignment="1">
      <alignment horizontal="center" vertical="center"/>
      <protection/>
    </xf>
    <xf numFmtId="0" fontId="62" fillId="18" borderId="10" xfId="58" applyFont="1" applyFill="1" applyBorder="1" applyAlignment="1">
      <alignment horizontal="center"/>
      <protection/>
    </xf>
    <xf numFmtId="0" fontId="62" fillId="18" borderId="30" xfId="58" applyFont="1" applyFill="1" applyBorder="1" applyAlignment="1">
      <alignment horizontal="center"/>
      <protection/>
    </xf>
    <xf numFmtId="165" fontId="62" fillId="18" borderId="28" xfId="42" applyNumberFormat="1" applyFont="1" applyFill="1" applyBorder="1" applyAlignment="1">
      <alignment horizontal="center"/>
    </xf>
    <xf numFmtId="0" fontId="61" fillId="0" borderId="10" xfId="58" applyFont="1" applyBorder="1" applyAlignment="1">
      <alignment horizontal="center"/>
      <protection/>
    </xf>
    <xf numFmtId="0" fontId="61" fillId="0" borderId="30" xfId="58" applyFont="1" applyBorder="1" applyAlignment="1">
      <alignment horizontal="center"/>
      <protection/>
    </xf>
    <xf numFmtId="0" fontId="62" fillId="0" borderId="10" xfId="58" applyFont="1" applyBorder="1" applyAlignment="1">
      <alignment horizontal="left"/>
      <protection/>
    </xf>
    <xf numFmtId="0" fontId="62" fillId="0" borderId="30" xfId="58" applyFont="1" applyBorder="1" applyAlignment="1">
      <alignment horizontal="left"/>
      <protection/>
    </xf>
    <xf numFmtId="3" fontId="62" fillId="0" borderId="28" xfId="58" applyNumberFormat="1" applyFont="1" applyBorder="1" applyAlignment="1">
      <alignment horizontal="center" vertical="center"/>
      <protection/>
    </xf>
    <xf numFmtId="0" fontId="62" fillId="0" borderId="11" xfId="58" applyFont="1" applyFill="1" applyBorder="1" applyAlignment="1">
      <alignment horizontal="center" vertical="center"/>
      <protection/>
    </xf>
    <xf numFmtId="0" fontId="62" fillId="0" borderId="10" xfId="58" applyFont="1" applyFill="1" applyBorder="1" applyAlignment="1">
      <alignment horizontal="left"/>
      <protection/>
    </xf>
    <xf numFmtId="0" fontId="62" fillId="0" borderId="30" xfId="58" applyFont="1" applyFill="1" applyBorder="1" applyAlignment="1">
      <alignment horizontal="left"/>
      <protection/>
    </xf>
    <xf numFmtId="3" fontId="62" fillId="0" borderId="28" xfId="58" applyNumberFormat="1" applyFont="1" applyFill="1" applyBorder="1" applyAlignment="1">
      <alignment horizontal="center" vertical="center"/>
      <protection/>
    </xf>
    <xf numFmtId="49" fontId="62" fillId="0" borderId="10" xfId="0" applyNumberFormat="1" applyFont="1" applyFill="1" applyBorder="1" applyAlignment="1">
      <alignment horizontal="center"/>
    </xf>
    <xf numFmtId="0" fontId="62" fillId="0" borderId="30" xfId="0" applyFont="1" applyFill="1" applyBorder="1" applyAlignment="1">
      <alignment/>
    </xf>
    <xf numFmtId="3" fontId="62" fillId="0" borderId="28" xfId="42" applyNumberFormat="1" applyFont="1" applyFill="1" applyBorder="1" applyAlignment="1">
      <alignment horizontal="center"/>
    </xf>
    <xf numFmtId="49" fontId="62" fillId="0" borderId="10" xfId="58" applyNumberFormat="1" applyFont="1" applyFill="1" applyBorder="1" applyAlignment="1">
      <alignment horizontal="left"/>
      <protection/>
    </xf>
    <xf numFmtId="0" fontId="62" fillId="0" borderId="30" xfId="58" applyFont="1" applyFill="1" applyBorder="1" applyAlignment="1">
      <alignment horizontal="left"/>
      <protection/>
    </xf>
    <xf numFmtId="3" fontId="62" fillId="0" borderId="28" xfId="42" applyNumberFormat="1" applyFont="1" applyBorder="1" applyAlignment="1">
      <alignment horizontal="center"/>
    </xf>
    <xf numFmtId="49" fontId="62" fillId="0" borderId="10" xfId="58" applyNumberFormat="1" applyFont="1" applyBorder="1" applyAlignment="1">
      <alignment horizontal="left"/>
      <protection/>
    </xf>
    <xf numFmtId="0" fontId="62" fillId="0" borderId="30" xfId="58" applyFont="1" applyBorder="1" applyAlignment="1">
      <alignment horizontal="left"/>
      <protection/>
    </xf>
    <xf numFmtId="0" fontId="62" fillId="0" borderId="30" xfId="58" applyFont="1" applyBorder="1" applyAlignment="1">
      <alignment horizontal="left" wrapText="1"/>
      <protection/>
    </xf>
    <xf numFmtId="0" fontId="61" fillId="0" borderId="10" xfId="58" applyFont="1" applyBorder="1" applyAlignment="1">
      <alignment horizontal="left"/>
      <protection/>
    </xf>
    <xf numFmtId="0" fontId="61" fillId="0" borderId="30" xfId="58" applyFont="1" applyBorder="1" applyAlignment="1">
      <alignment horizontal="left"/>
      <protection/>
    </xf>
    <xf numFmtId="3" fontId="61" fillId="0" borderId="28" xfId="42" applyNumberFormat="1" applyFont="1" applyBorder="1" applyAlignment="1">
      <alignment horizontal="center"/>
    </xf>
    <xf numFmtId="49" fontId="62" fillId="0" borderId="10" xfId="58" applyNumberFormat="1" applyFont="1" applyBorder="1" applyAlignment="1">
      <alignment horizontal="right"/>
      <protection/>
    </xf>
    <xf numFmtId="0" fontId="61" fillId="0" borderId="10" xfId="58" applyFont="1" applyBorder="1" applyAlignment="1">
      <alignment horizontal="left"/>
      <protection/>
    </xf>
    <xf numFmtId="0" fontId="61" fillId="0" borderId="30" xfId="58" applyFont="1" applyBorder="1" applyAlignment="1">
      <alignment horizontal="left"/>
      <protection/>
    </xf>
    <xf numFmtId="165" fontId="61" fillId="0" borderId="28" xfId="58" applyNumberFormat="1" applyFont="1" applyBorder="1" applyAlignment="1">
      <alignment horizontal="center"/>
      <protection/>
    </xf>
    <xf numFmtId="0" fontId="61" fillId="0" borderId="12" xfId="58" applyFont="1" applyBorder="1" applyAlignment="1">
      <alignment horizontal="center" vertical="center"/>
      <protection/>
    </xf>
    <xf numFmtId="0" fontId="61" fillId="0" borderId="52" xfId="58" applyFont="1" applyBorder="1" applyAlignment="1">
      <alignment vertical="center"/>
      <protection/>
    </xf>
    <xf numFmtId="0" fontId="62" fillId="0" borderId="53" xfId="0" applyFont="1" applyBorder="1" applyAlignment="1">
      <alignment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12dmelléklet" xfId="57"/>
    <cellStyle name="Normál_Ktgvetési rendelet mellékletek_2008_Eszteregnye" xfId="58"/>
    <cellStyle name="Normál_KVIREND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="75" zoomScaleNormal="75" workbookViewId="0" topLeftCell="A49">
      <selection activeCell="N15" sqref="N15"/>
    </sheetView>
  </sheetViews>
  <sheetFormatPr defaultColWidth="9.00390625" defaultRowHeight="12.75"/>
  <cols>
    <col min="1" max="1" width="8.00390625" style="0" customWidth="1"/>
    <col min="3" max="3" width="48.00390625" style="0" customWidth="1"/>
    <col min="4" max="4" width="12.00390625" style="0" customWidth="1"/>
    <col min="5" max="5" width="11.625" style="0" customWidth="1"/>
    <col min="6" max="6" width="10.375" style="0" customWidth="1"/>
    <col min="7" max="7" width="12.875" style="0" customWidth="1"/>
    <col min="8" max="8" width="13.625" style="0" customWidth="1"/>
    <col min="9" max="9" width="10.375" style="0" customWidth="1"/>
    <col min="10" max="10" width="14.375" style="0" customWidth="1"/>
    <col min="11" max="11" width="14.25390625" style="0" customWidth="1"/>
    <col min="12" max="12" width="15.875" style="0" customWidth="1"/>
  </cols>
  <sheetData>
    <row r="1" spans="1:12" ht="12.75">
      <c r="A1" s="241" t="s">
        <v>244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2.7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2.75">
      <c r="A3" s="241" t="s">
        <v>215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12.75">
      <c r="A4" s="242" t="s">
        <v>8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 ht="13.5" thickBot="1">
      <c r="A5" s="238" t="s">
        <v>237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3.5" thickBo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2" t="s">
        <v>220</v>
      </c>
    </row>
    <row r="7" spans="1:12" ht="12.75" customHeight="1">
      <c r="A7" s="282" t="s">
        <v>129</v>
      </c>
      <c r="B7" s="236" t="s">
        <v>118</v>
      </c>
      <c r="C7" s="237"/>
      <c r="D7" s="254" t="s">
        <v>218</v>
      </c>
      <c r="E7" s="255"/>
      <c r="F7" s="243"/>
      <c r="G7" s="254" t="s">
        <v>217</v>
      </c>
      <c r="H7" s="225"/>
      <c r="I7" s="279"/>
      <c r="J7" s="254" t="s">
        <v>242</v>
      </c>
      <c r="K7" s="225"/>
      <c r="L7" s="279"/>
    </row>
    <row r="8" spans="1:12" ht="12.75" customHeight="1">
      <c r="A8" s="264"/>
      <c r="B8" s="284"/>
      <c r="C8" s="285"/>
      <c r="D8" s="244"/>
      <c r="E8" s="245"/>
      <c r="F8" s="246"/>
      <c r="G8" s="244"/>
      <c r="H8" s="280"/>
      <c r="I8" s="281"/>
      <c r="J8" s="244"/>
      <c r="K8" s="280"/>
      <c r="L8" s="281"/>
    </row>
    <row r="9" spans="1:12" ht="52.5" customHeight="1">
      <c r="A9" s="283"/>
      <c r="B9" s="286"/>
      <c r="C9" s="287"/>
      <c r="D9" s="185" t="s">
        <v>10</v>
      </c>
      <c r="E9" s="186" t="s">
        <v>9</v>
      </c>
      <c r="F9" s="187" t="s">
        <v>65</v>
      </c>
      <c r="G9" s="188" t="s">
        <v>10</v>
      </c>
      <c r="H9" s="186" t="s">
        <v>9</v>
      </c>
      <c r="I9" s="189" t="s">
        <v>65</v>
      </c>
      <c r="J9" s="184" t="s">
        <v>10</v>
      </c>
      <c r="K9" s="190" t="s">
        <v>9</v>
      </c>
      <c r="L9" s="191" t="s">
        <v>65</v>
      </c>
    </row>
    <row r="10" spans="1:12" ht="13.5" thickBot="1">
      <c r="A10" s="192"/>
      <c r="B10" s="193"/>
      <c r="C10" s="194"/>
      <c r="D10" s="247" t="s">
        <v>175</v>
      </c>
      <c r="E10" s="239"/>
      <c r="F10" s="240"/>
      <c r="G10" s="252" t="s">
        <v>175</v>
      </c>
      <c r="H10" s="253"/>
      <c r="I10" s="253"/>
      <c r="J10" s="264" t="s">
        <v>175</v>
      </c>
      <c r="K10" s="265"/>
      <c r="L10" s="266"/>
    </row>
    <row r="11" spans="1:12" ht="13.5" thickBot="1">
      <c r="A11" s="183"/>
      <c r="B11" s="236" t="s">
        <v>130</v>
      </c>
      <c r="C11" s="237"/>
      <c r="D11" s="195"/>
      <c r="E11" s="196"/>
      <c r="F11" s="197"/>
      <c r="G11" s="198"/>
      <c r="H11" s="198"/>
      <c r="I11" s="199"/>
      <c r="J11" s="200"/>
      <c r="K11" s="201"/>
      <c r="L11" s="202"/>
    </row>
    <row r="12" spans="1:12" ht="13.5" thickBot="1">
      <c r="A12" s="203">
        <v>1</v>
      </c>
      <c r="B12" s="248" t="s">
        <v>119</v>
      </c>
      <c r="C12" s="249"/>
      <c r="D12" s="204">
        <v>25018</v>
      </c>
      <c r="E12" s="204">
        <v>31346</v>
      </c>
      <c r="F12" s="204">
        <v>30570</v>
      </c>
      <c r="G12" s="204">
        <v>15399</v>
      </c>
      <c r="H12" s="204">
        <v>15399</v>
      </c>
      <c r="I12" s="204">
        <v>15154</v>
      </c>
      <c r="J12" s="205">
        <f>D12+G12</f>
        <v>40417</v>
      </c>
      <c r="K12" s="206">
        <f>E12+H12</f>
        <v>46745</v>
      </c>
      <c r="L12" s="206">
        <f>F12+I12</f>
        <v>45724</v>
      </c>
    </row>
    <row r="13" spans="1:12" ht="13.5" thickBot="1">
      <c r="A13" s="203">
        <v>2</v>
      </c>
      <c r="B13" s="248" t="s">
        <v>126</v>
      </c>
      <c r="C13" s="249"/>
      <c r="D13" s="204">
        <v>7880</v>
      </c>
      <c r="E13" s="204">
        <v>7880</v>
      </c>
      <c r="F13" s="204">
        <v>6561</v>
      </c>
      <c r="G13" s="204">
        <v>4070</v>
      </c>
      <c r="H13" s="204">
        <v>4070</v>
      </c>
      <c r="I13" s="204">
        <v>3835</v>
      </c>
      <c r="J13" s="205">
        <f aca="true" t="shared" si="0" ref="J13:J28">D13+G13</f>
        <v>11950</v>
      </c>
      <c r="K13" s="206">
        <f aca="true" t="shared" si="1" ref="K13:K28">E13+H13</f>
        <v>11950</v>
      </c>
      <c r="L13" s="206">
        <f aca="true" t="shared" si="2" ref="L13:L28">F13+I13</f>
        <v>10396</v>
      </c>
    </row>
    <row r="14" spans="1:12" ht="13.5" thickBot="1">
      <c r="A14" s="203">
        <v>3</v>
      </c>
      <c r="B14" s="248" t="s">
        <v>127</v>
      </c>
      <c r="C14" s="249"/>
      <c r="D14" s="204">
        <v>31745</v>
      </c>
      <c r="E14" s="204">
        <v>40592</v>
      </c>
      <c r="F14" s="204">
        <v>35641</v>
      </c>
      <c r="G14" s="204">
        <v>1357</v>
      </c>
      <c r="H14" s="204">
        <v>1815</v>
      </c>
      <c r="I14" s="204">
        <v>1438</v>
      </c>
      <c r="J14" s="205">
        <f t="shared" si="0"/>
        <v>33102</v>
      </c>
      <c r="K14" s="206">
        <f t="shared" si="1"/>
        <v>42407</v>
      </c>
      <c r="L14" s="206">
        <f t="shared" si="2"/>
        <v>37079</v>
      </c>
    </row>
    <row r="15" spans="1:12" ht="13.5" thickBot="1">
      <c r="A15" s="203" t="s">
        <v>74</v>
      </c>
      <c r="B15" s="248" t="s">
        <v>111</v>
      </c>
      <c r="C15" s="249"/>
      <c r="D15" s="204">
        <v>14515</v>
      </c>
      <c r="E15" s="204">
        <v>14742</v>
      </c>
      <c r="F15" s="204">
        <v>12357</v>
      </c>
      <c r="G15" s="207">
        <v>0</v>
      </c>
      <c r="H15" s="207">
        <v>0</v>
      </c>
      <c r="I15" s="207">
        <v>0</v>
      </c>
      <c r="J15" s="205">
        <f t="shared" si="0"/>
        <v>14515</v>
      </c>
      <c r="K15" s="206">
        <f t="shared" si="1"/>
        <v>14742</v>
      </c>
      <c r="L15" s="206">
        <f t="shared" si="2"/>
        <v>12357</v>
      </c>
    </row>
    <row r="16" spans="1:12" ht="13.5" thickBot="1">
      <c r="A16" s="203" t="s">
        <v>75</v>
      </c>
      <c r="B16" s="250" t="s">
        <v>110</v>
      </c>
      <c r="C16" s="251"/>
      <c r="D16" s="204">
        <f>D17+D18+D19</f>
        <v>7751</v>
      </c>
      <c r="E16" s="204">
        <f>E17+E18+E19</f>
        <v>12226</v>
      </c>
      <c r="F16" s="204">
        <f>F17+F18</f>
        <v>5497</v>
      </c>
      <c r="G16" s="204">
        <v>0</v>
      </c>
      <c r="H16" s="204">
        <v>170</v>
      </c>
      <c r="I16" s="204">
        <v>170</v>
      </c>
      <c r="J16" s="205">
        <f t="shared" si="0"/>
        <v>7751</v>
      </c>
      <c r="K16" s="206">
        <f t="shared" si="1"/>
        <v>12396</v>
      </c>
      <c r="L16" s="206">
        <f t="shared" si="2"/>
        <v>5667</v>
      </c>
    </row>
    <row r="17" spans="1:12" ht="13.5" thickBot="1">
      <c r="A17" s="203" t="s">
        <v>105</v>
      </c>
      <c r="B17" s="277" t="s">
        <v>107</v>
      </c>
      <c r="C17" s="278"/>
      <c r="D17" s="204">
        <v>0</v>
      </c>
      <c r="E17" s="204">
        <v>0</v>
      </c>
      <c r="F17" s="204">
        <v>0</v>
      </c>
      <c r="G17" s="207">
        <v>0</v>
      </c>
      <c r="H17" s="207">
        <v>0</v>
      </c>
      <c r="I17" s="207">
        <v>0</v>
      </c>
      <c r="J17" s="205">
        <f t="shared" si="0"/>
        <v>0</v>
      </c>
      <c r="K17" s="208">
        <f t="shared" si="1"/>
        <v>0</v>
      </c>
      <c r="L17" s="208">
        <f t="shared" si="2"/>
        <v>0</v>
      </c>
    </row>
    <row r="18" spans="1:12" ht="32.25" customHeight="1" thickBot="1">
      <c r="A18" s="203" t="s">
        <v>106</v>
      </c>
      <c r="B18" s="277" t="s">
        <v>0</v>
      </c>
      <c r="C18" s="278"/>
      <c r="D18" s="204">
        <v>1042</v>
      </c>
      <c r="E18" s="204">
        <v>5517</v>
      </c>
      <c r="F18" s="204">
        <v>5497</v>
      </c>
      <c r="G18" s="207">
        <v>0</v>
      </c>
      <c r="H18" s="207">
        <v>0</v>
      </c>
      <c r="I18" s="207">
        <v>0</v>
      </c>
      <c r="J18" s="205">
        <f t="shared" si="0"/>
        <v>1042</v>
      </c>
      <c r="K18" s="208">
        <f t="shared" si="1"/>
        <v>5517</v>
      </c>
      <c r="L18" s="208">
        <f t="shared" si="2"/>
        <v>5497</v>
      </c>
    </row>
    <row r="19" spans="1:12" ht="13.5" thickBot="1">
      <c r="A19" s="203" t="s">
        <v>227</v>
      </c>
      <c r="B19" s="258" t="s">
        <v>1</v>
      </c>
      <c r="C19" s="259"/>
      <c r="D19" s="209">
        <v>6709</v>
      </c>
      <c r="E19" s="209">
        <v>6709</v>
      </c>
      <c r="F19" s="209">
        <v>0</v>
      </c>
      <c r="G19" s="207">
        <v>0</v>
      </c>
      <c r="H19" s="207">
        <v>0</v>
      </c>
      <c r="I19" s="207">
        <v>0</v>
      </c>
      <c r="J19" s="205">
        <f t="shared" si="0"/>
        <v>6709</v>
      </c>
      <c r="K19" s="208">
        <f t="shared" si="1"/>
        <v>6709</v>
      </c>
      <c r="L19" s="208">
        <f t="shared" si="2"/>
        <v>0</v>
      </c>
    </row>
    <row r="20" spans="1:12" ht="13.5" thickBot="1">
      <c r="A20" s="203" t="s">
        <v>123</v>
      </c>
      <c r="B20" s="180" t="s">
        <v>104</v>
      </c>
      <c r="C20" s="210"/>
      <c r="D20" s="204">
        <f>D12+D13+D14+D15+D16</f>
        <v>86909</v>
      </c>
      <c r="E20" s="204">
        <f>E12+E13+E14+E15+E16</f>
        <v>106786</v>
      </c>
      <c r="F20" s="204">
        <f>F12+F13+F14+F15+F16</f>
        <v>90626</v>
      </c>
      <c r="G20" s="204">
        <f>G12+G13+G14</f>
        <v>20826</v>
      </c>
      <c r="H20" s="204">
        <f>H12+H13+H14+H16</f>
        <v>21454</v>
      </c>
      <c r="I20" s="204">
        <f>I12+I13+I14+I16</f>
        <v>20597</v>
      </c>
      <c r="J20" s="205">
        <f t="shared" si="0"/>
        <v>107735</v>
      </c>
      <c r="K20" s="208">
        <f t="shared" si="1"/>
        <v>128240</v>
      </c>
      <c r="L20" s="208">
        <f t="shared" si="2"/>
        <v>111223</v>
      </c>
    </row>
    <row r="21" spans="1:12" ht="13.5" thickBot="1">
      <c r="A21" s="203" t="s">
        <v>76</v>
      </c>
      <c r="B21" s="248" t="s">
        <v>121</v>
      </c>
      <c r="C21" s="249"/>
      <c r="D21" s="204">
        <v>101251</v>
      </c>
      <c r="E21" s="204">
        <v>108046</v>
      </c>
      <c r="F21" s="204">
        <v>101819</v>
      </c>
      <c r="G21" s="207">
        <v>0</v>
      </c>
      <c r="H21" s="207">
        <v>0</v>
      </c>
      <c r="I21" s="207">
        <v>0</v>
      </c>
      <c r="J21" s="205">
        <f t="shared" si="0"/>
        <v>101251</v>
      </c>
      <c r="K21" s="208">
        <f t="shared" si="1"/>
        <v>108046</v>
      </c>
      <c r="L21" s="208">
        <f t="shared" si="2"/>
        <v>101819</v>
      </c>
    </row>
    <row r="22" spans="1:12" ht="13.5" thickBot="1">
      <c r="A22" s="203" t="s">
        <v>77</v>
      </c>
      <c r="B22" s="248" t="s">
        <v>120</v>
      </c>
      <c r="C22" s="249"/>
      <c r="D22" s="204">
        <v>40333</v>
      </c>
      <c r="E22" s="204">
        <v>43634</v>
      </c>
      <c r="F22" s="204">
        <v>40319</v>
      </c>
      <c r="G22" s="207">
        <v>0</v>
      </c>
      <c r="H22" s="207">
        <v>0</v>
      </c>
      <c r="I22" s="207">
        <v>0</v>
      </c>
      <c r="J22" s="205">
        <f t="shared" si="0"/>
        <v>40333</v>
      </c>
      <c r="K22" s="208">
        <f t="shared" si="1"/>
        <v>43634</v>
      </c>
      <c r="L22" s="208">
        <f t="shared" si="2"/>
        <v>40319</v>
      </c>
    </row>
    <row r="23" spans="1:12" ht="13.5" thickBot="1">
      <c r="A23" s="203" t="s">
        <v>78</v>
      </c>
      <c r="B23" s="248" t="s">
        <v>108</v>
      </c>
      <c r="C23" s="249"/>
      <c r="D23" s="204"/>
      <c r="E23" s="204">
        <v>16</v>
      </c>
      <c r="F23" s="204">
        <v>16</v>
      </c>
      <c r="G23" s="207">
        <v>0</v>
      </c>
      <c r="H23" s="207">
        <v>0</v>
      </c>
      <c r="I23" s="207">
        <v>0</v>
      </c>
      <c r="J23" s="205">
        <f t="shared" si="0"/>
        <v>0</v>
      </c>
      <c r="K23" s="208">
        <f t="shared" si="1"/>
        <v>16</v>
      </c>
      <c r="L23" s="208">
        <f t="shared" si="2"/>
        <v>16</v>
      </c>
    </row>
    <row r="24" spans="1:12" ht="13.5" thickBot="1">
      <c r="A24" s="203" t="s">
        <v>124</v>
      </c>
      <c r="B24" s="248" t="s">
        <v>2</v>
      </c>
      <c r="C24" s="249"/>
      <c r="D24" s="209">
        <f>D21+D22</f>
        <v>141584</v>
      </c>
      <c r="E24" s="209">
        <f>E21+E23+E22</f>
        <v>151696</v>
      </c>
      <c r="F24" s="209">
        <f>F21+F22+F23</f>
        <v>142154</v>
      </c>
      <c r="G24" s="207">
        <v>0</v>
      </c>
      <c r="H24" s="207">
        <v>0</v>
      </c>
      <c r="I24" s="207">
        <v>0</v>
      </c>
      <c r="J24" s="205">
        <f t="shared" si="0"/>
        <v>141584</v>
      </c>
      <c r="K24" s="208">
        <f t="shared" si="1"/>
        <v>151696</v>
      </c>
      <c r="L24" s="208">
        <f t="shared" si="2"/>
        <v>142154</v>
      </c>
    </row>
    <row r="25" spans="1:12" ht="13.5" thickBot="1">
      <c r="A25" s="203" t="s">
        <v>125</v>
      </c>
      <c r="B25" s="248" t="s">
        <v>248</v>
      </c>
      <c r="C25" s="249"/>
      <c r="D25" s="209">
        <v>0</v>
      </c>
      <c r="E25" s="209">
        <v>1646</v>
      </c>
      <c r="F25" s="209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</row>
    <row r="26" spans="1:12" ht="13.5" thickBot="1">
      <c r="A26" s="203" t="s">
        <v>112</v>
      </c>
      <c r="B26" s="271"/>
      <c r="C26" s="272"/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</row>
    <row r="27" spans="1:12" ht="13.5" thickBot="1">
      <c r="A27" s="203" t="s">
        <v>113</v>
      </c>
      <c r="B27" s="271"/>
      <c r="C27" s="272"/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</row>
    <row r="28" spans="1:12" ht="13.5" thickBot="1">
      <c r="A28" s="211" t="s">
        <v>109</v>
      </c>
      <c r="B28" s="267" t="s">
        <v>316</v>
      </c>
      <c r="C28" s="268"/>
      <c r="D28" s="207">
        <f>D20+D24+D25+D26+D27</f>
        <v>228493</v>
      </c>
      <c r="E28" s="207">
        <f>E20+E24+E25+E26+E27</f>
        <v>260128</v>
      </c>
      <c r="F28" s="207">
        <f>F20+F24+F25+F26+F27</f>
        <v>232780</v>
      </c>
      <c r="G28" s="207">
        <f>G20</f>
        <v>20826</v>
      </c>
      <c r="H28" s="207">
        <f>H20</f>
        <v>21454</v>
      </c>
      <c r="I28" s="207">
        <f>I20</f>
        <v>20597</v>
      </c>
      <c r="J28" s="212">
        <f t="shared" si="0"/>
        <v>249319</v>
      </c>
      <c r="K28" s="213">
        <f t="shared" si="1"/>
        <v>281582</v>
      </c>
      <c r="L28" s="213">
        <f t="shared" si="2"/>
        <v>253377</v>
      </c>
    </row>
    <row r="29" spans="1:12" ht="13.5" thickBot="1">
      <c r="A29" s="214"/>
      <c r="B29" s="273"/>
      <c r="C29" s="274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 ht="13.5" thickBot="1">
      <c r="A30" s="203"/>
      <c r="B30" s="275" t="s">
        <v>131</v>
      </c>
      <c r="C30" s="276"/>
      <c r="D30" s="209"/>
      <c r="E30" s="209"/>
      <c r="F30" s="209"/>
      <c r="G30" s="209"/>
      <c r="H30" s="209"/>
      <c r="I30" s="209"/>
      <c r="J30" s="205"/>
      <c r="K30" s="216"/>
      <c r="L30" s="216"/>
    </row>
    <row r="31" spans="1:12" ht="13.5" thickBot="1">
      <c r="A31" s="203" t="s">
        <v>69</v>
      </c>
      <c r="B31" s="262" t="s">
        <v>3</v>
      </c>
      <c r="C31" s="263"/>
      <c r="D31" s="218">
        <v>18997</v>
      </c>
      <c r="E31" s="218">
        <v>28113</v>
      </c>
      <c r="F31" s="218">
        <v>27601</v>
      </c>
      <c r="G31" s="207">
        <v>0</v>
      </c>
      <c r="H31" s="207">
        <v>0</v>
      </c>
      <c r="I31" s="207">
        <v>0</v>
      </c>
      <c r="J31" s="219">
        <f>D31+G31</f>
        <v>18997</v>
      </c>
      <c r="K31" s="219">
        <f>E31+H31</f>
        <v>28113</v>
      </c>
      <c r="L31" s="219">
        <f>F31+I31</f>
        <v>27601</v>
      </c>
    </row>
    <row r="32" spans="1:12" ht="13.5" thickBot="1">
      <c r="A32" s="220" t="s">
        <v>72</v>
      </c>
      <c r="B32" s="269" t="s">
        <v>128</v>
      </c>
      <c r="C32" s="270"/>
      <c r="D32" s="222">
        <f>D33+D34+D35</f>
        <v>14583</v>
      </c>
      <c r="E32" s="222">
        <f>E33+E34+E35</f>
        <v>19688</v>
      </c>
      <c r="F32" s="222">
        <f>F33+F34+F35</f>
        <v>19627</v>
      </c>
      <c r="G32" s="207">
        <v>0</v>
      </c>
      <c r="H32" s="207">
        <v>0</v>
      </c>
      <c r="I32" s="207">
        <v>0</v>
      </c>
      <c r="J32" s="219">
        <f aca="true" t="shared" si="3" ref="J32:J63">D32+G32</f>
        <v>14583</v>
      </c>
      <c r="K32" s="219">
        <f aca="true" t="shared" si="4" ref="K32:K82">E32+H32</f>
        <v>19688</v>
      </c>
      <c r="L32" s="219">
        <f aca="true" t="shared" si="5" ref="L32:L82">F32+I32</f>
        <v>19627</v>
      </c>
    </row>
    <row r="33" spans="1:12" ht="13.5" thickBot="1">
      <c r="A33" s="220"/>
      <c r="B33" s="223" t="s">
        <v>134</v>
      </c>
      <c r="C33" s="224" t="s">
        <v>136</v>
      </c>
      <c r="D33" s="222">
        <v>13923</v>
      </c>
      <c r="E33" s="222">
        <v>19315</v>
      </c>
      <c r="F33" s="222">
        <v>19254</v>
      </c>
      <c r="G33" s="207">
        <v>0</v>
      </c>
      <c r="H33" s="207">
        <v>0</v>
      </c>
      <c r="I33" s="207">
        <v>0</v>
      </c>
      <c r="J33" s="219">
        <f t="shared" si="3"/>
        <v>13923</v>
      </c>
      <c r="K33" s="219">
        <f t="shared" si="4"/>
        <v>19315</v>
      </c>
      <c r="L33" s="219">
        <f t="shared" si="5"/>
        <v>19254</v>
      </c>
    </row>
    <row r="34" spans="1:12" ht="13.5" thickBot="1">
      <c r="A34" s="220"/>
      <c r="B34" s="223" t="s">
        <v>135</v>
      </c>
      <c r="C34" s="224" t="s">
        <v>138</v>
      </c>
      <c r="D34" s="222">
        <v>0</v>
      </c>
      <c r="E34" s="222">
        <v>0</v>
      </c>
      <c r="F34" s="222">
        <v>0</v>
      </c>
      <c r="G34" s="207">
        <v>0</v>
      </c>
      <c r="H34" s="207">
        <v>0</v>
      </c>
      <c r="I34" s="207">
        <v>0</v>
      </c>
      <c r="J34" s="219">
        <f t="shared" si="3"/>
        <v>0</v>
      </c>
      <c r="K34" s="219">
        <f t="shared" si="4"/>
        <v>0</v>
      </c>
      <c r="L34" s="219">
        <f t="shared" si="5"/>
        <v>0</v>
      </c>
    </row>
    <row r="35" spans="1:12" ht="13.5" thickBot="1">
      <c r="A35" s="220"/>
      <c r="B35" s="223" t="s">
        <v>137</v>
      </c>
      <c r="C35" s="224" t="s">
        <v>139</v>
      </c>
      <c r="D35" s="222">
        <v>660</v>
      </c>
      <c r="E35" s="222">
        <v>373</v>
      </c>
      <c r="F35" s="222">
        <v>373</v>
      </c>
      <c r="G35" s="207">
        <v>0</v>
      </c>
      <c r="H35" s="207">
        <v>0</v>
      </c>
      <c r="I35" s="207">
        <v>0</v>
      </c>
      <c r="J35" s="219">
        <f t="shared" si="3"/>
        <v>660</v>
      </c>
      <c r="K35" s="219">
        <f t="shared" si="4"/>
        <v>373</v>
      </c>
      <c r="L35" s="219">
        <f t="shared" si="5"/>
        <v>373</v>
      </c>
    </row>
    <row r="36" spans="1:12" ht="13.5" thickBot="1">
      <c r="A36" s="220" t="s">
        <v>73</v>
      </c>
      <c r="B36" s="269" t="s">
        <v>85</v>
      </c>
      <c r="C36" s="270"/>
      <c r="D36" s="226">
        <f>D37+D38+D39+D40</f>
        <v>65405</v>
      </c>
      <c r="E36" s="226">
        <f>E37+E38+E39+E40</f>
        <v>72824</v>
      </c>
      <c r="F36" s="226">
        <f>F37+F38+F39+F40</f>
        <v>72824</v>
      </c>
      <c r="G36" s="207">
        <v>0</v>
      </c>
      <c r="H36" s="207">
        <v>0</v>
      </c>
      <c r="I36" s="207">
        <v>0</v>
      </c>
      <c r="J36" s="219">
        <f t="shared" si="3"/>
        <v>65405</v>
      </c>
      <c r="K36" s="219">
        <f t="shared" si="4"/>
        <v>72824</v>
      </c>
      <c r="L36" s="219">
        <f t="shared" si="5"/>
        <v>72824</v>
      </c>
    </row>
    <row r="37" spans="1:12" ht="13.5" thickBot="1">
      <c r="A37" s="220"/>
      <c r="B37" s="227" t="s">
        <v>140</v>
      </c>
      <c r="C37" s="221" t="s">
        <v>223</v>
      </c>
      <c r="D37" s="226">
        <v>36940</v>
      </c>
      <c r="E37" s="226">
        <v>38307</v>
      </c>
      <c r="F37" s="226">
        <v>38307</v>
      </c>
      <c r="G37" s="207">
        <v>0</v>
      </c>
      <c r="H37" s="207">
        <v>0</v>
      </c>
      <c r="I37" s="207">
        <v>0</v>
      </c>
      <c r="J37" s="219">
        <f t="shared" si="3"/>
        <v>36940</v>
      </c>
      <c r="K37" s="219">
        <f t="shared" si="4"/>
        <v>38307</v>
      </c>
      <c r="L37" s="219">
        <f t="shared" si="5"/>
        <v>38307</v>
      </c>
    </row>
    <row r="38" spans="1:12" ht="13.5" thickBot="1">
      <c r="A38" s="220"/>
      <c r="B38" s="227" t="s">
        <v>141</v>
      </c>
      <c r="C38" s="221" t="s">
        <v>228</v>
      </c>
      <c r="D38" s="226">
        <v>0</v>
      </c>
      <c r="E38" s="226">
        <v>2054</v>
      </c>
      <c r="F38" s="226">
        <v>2054</v>
      </c>
      <c r="G38" s="207">
        <v>0</v>
      </c>
      <c r="H38" s="207">
        <v>0</v>
      </c>
      <c r="I38" s="207">
        <v>0</v>
      </c>
      <c r="J38" s="219">
        <f t="shared" si="3"/>
        <v>0</v>
      </c>
      <c r="K38" s="219">
        <f t="shared" si="4"/>
        <v>2054</v>
      </c>
      <c r="L38" s="219">
        <f t="shared" si="5"/>
        <v>2054</v>
      </c>
    </row>
    <row r="39" spans="1:12" ht="13.5" thickBot="1">
      <c r="A39" s="220"/>
      <c r="B39" s="227" t="s">
        <v>142</v>
      </c>
      <c r="C39" s="221" t="s">
        <v>229</v>
      </c>
      <c r="D39" s="226">
        <v>17768</v>
      </c>
      <c r="E39" s="226">
        <v>18404</v>
      </c>
      <c r="F39" s="226">
        <v>18404</v>
      </c>
      <c r="G39" s="207">
        <v>0</v>
      </c>
      <c r="H39" s="207">
        <v>0</v>
      </c>
      <c r="I39" s="207">
        <v>0</v>
      </c>
      <c r="J39" s="219">
        <f t="shared" si="3"/>
        <v>17768</v>
      </c>
      <c r="K39" s="219">
        <f t="shared" si="4"/>
        <v>18404</v>
      </c>
      <c r="L39" s="219">
        <f t="shared" si="5"/>
        <v>18404</v>
      </c>
    </row>
    <row r="40" spans="1:12" ht="13.5" thickBot="1">
      <c r="A40" s="220"/>
      <c r="B40" s="227" t="s">
        <v>224</v>
      </c>
      <c r="C40" s="221" t="s">
        <v>230</v>
      </c>
      <c r="D40" s="226">
        <v>10697</v>
      </c>
      <c r="E40" s="226">
        <v>14059</v>
      </c>
      <c r="F40" s="226">
        <v>14059</v>
      </c>
      <c r="G40" s="207">
        <v>0</v>
      </c>
      <c r="H40" s="207">
        <v>0</v>
      </c>
      <c r="I40" s="207">
        <v>0</v>
      </c>
      <c r="J40" s="219">
        <f t="shared" si="3"/>
        <v>10697</v>
      </c>
      <c r="K40" s="219">
        <f t="shared" si="4"/>
        <v>14059</v>
      </c>
      <c r="L40" s="219">
        <f t="shared" si="5"/>
        <v>14059</v>
      </c>
    </row>
    <row r="41" spans="1:12" ht="13.5" thickBot="1">
      <c r="A41" s="203" t="s">
        <v>74</v>
      </c>
      <c r="B41" s="262" t="s">
        <v>86</v>
      </c>
      <c r="C41" s="263"/>
      <c r="D41" s="228">
        <f>D42+D43+D44+D45</f>
        <v>0</v>
      </c>
      <c r="E41" s="228">
        <f>E42+E43+E44+E45</f>
        <v>81</v>
      </c>
      <c r="F41" s="228">
        <f>F42+F43+F44+F45</f>
        <v>81</v>
      </c>
      <c r="G41" s="207">
        <v>0</v>
      </c>
      <c r="H41" s="207">
        <v>0</v>
      </c>
      <c r="I41" s="207">
        <v>0</v>
      </c>
      <c r="J41" s="219">
        <f t="shared" si="3"/>
        <v>0</v>
      </c>
      <c r="K41" s="219">
        <f t="shared" si="4"/>
        <v>81</v>
      </c>
      <c r="L41" s="219">
        <f t="shared" si="5"/>
        <v>81</v>
      </c>
    </row>
    <row r="42" spans="1:12" ht="13.5" thickBot="1">
      <c r="A42" s="203"/>
      <c r="B42" s="229" t="s">
        <v>143</v>
      </c>
      <c r="C42" s="217" t="s">
        <v>144</v>
      </c>
      <c r="D42" s="228">
        <v>0</v>
      </c>
      <c r="E42" s="228">
        <v>0</v>
      </c>
      <c r="F42" s="228">
        <v>0</v>
      </c>
      <c r="G42" s="207">
        <v>0</v>
      </c>
      <c r="H42" s="207">
        <v>0</v>
      </c>
      <c r="I42" s="207">
        <v>0</v>
      </c>
      <c r="J42" s="219">
        <f t="shared" si="3"/>
        <v>0</v>
      </c>
      <c r="K42" s="219">
        <f t="shared" si="4"/>
        <v>0</v>
      </c>
      <c r="L42" s="219">
        <f t="shared" si="5"/>
        <v>0</v>
      </c>
    </row>
    <row r="43" spans="1:12" ht="13.5" thickBot="1">
      <c r="A43" s="203"/>
      <c r="B43" s="229" t="s">
        <v>145</v>
      </c>
      <c r="C43" s="217" t="s">
        <v>146</v>
      </c>
      <c r="D43" s="228">
        <v>0</v>
      </c>
      <c r="E43" s="228">
        <v>81</v>
      </c>
      <c r="F43" s="228">
        <v>81</v>
      </c>
      <c r="G43" s="207">
        <v>0</v>
      </c>
      <c r="H43" s="207">
        <v>0</v>
      </c>
      <c r="I43" s="207">
        <v>0</v>
      </c>
      <c r="J43" s="219">
        <f t="shared" si="3"/>
        <v>0</v>
      </c>
      <c r="K43" s="219">
        <f t="shared" si="4"/>
        <v>81</v>
      </c>
      <c r="L43" s="219">
        <f t="shared" si="5"/>
        <v>81</v>
      </c>
    </row>
    <row r="44" spans="1:12" ht="33" customHeight="1" thickBot="1">
      <c r="A44" s="203"/>
      <c r="B44" s="229" t="s">
        <v>147</v>
      </c>
      <c r="C44" s="179" t="s">
        <v>148</v>
      </c>
      <c r="D44" s="228">
        <v>0</v>
      </c>
      <c r="E44" s="228">
        <v>0</v>
      </c>
      <c r="F44" s="228">
        <v>0</v>
      </c>
      <c r="G44" s="207">
        <v>0</v>
      </c>
      <c r="H44" s="207">
        <v>0</v>
      </c>
      <c r="I44" s="207">
        <v>0</v>
      </c>
      <c r="J44" s="219">
        <f t="shared" si="3"/>
        <v>0</v>
      </c>
      <c r="K44" s="219">
        <f t="shared" si="4"/>
        <v>0</v>
      </c>
      <c r="L44" s="219">
        <f t="shared" si="5"/>
        <v>0</v>
      </c>
    </row>
    <row r="45" spans="1:12" ht="24" customHeight="1" thickBot="1">
      <c r="A45" s="203"/>
      <c r="B45" s="229" t="s">
        <v>149</v>
      </c>
      <c r="C45" s="217" t="s">
        <v>82</v>
      </c>
      <c r="D45" s="228">
        <v>0</v>
      </c>
      <c r="E45" s="228">
        <v>0</v>
      </c>
      <c r="F45" s="228">
        <v>0</v>
      </c>
      <c r="G45" s="207">
        <v>0</v>
      </c>
      <c r="H45" s="207">
        <v>0</v>
      </c>
      <c r="I45" s="207">
        <v>0</v>
      </c>
      <c r="J45" s="219">
        <f t="shared" si="3"/>
        <v>0</v>
      </c>
      <c r="K45" s="219">
        <f t="shared" si="4"/>
        <v>0</v>
      </c>
      <c r="L45" s="219">
        <f t="shared" si="5"/>
        <v>0</v>
      </c>
    </row>
    <row r="46" spans="1:12" ht="13.5" thickBot="1">
      <c r="A46" s="211" t="s">
        <v>123</v>
      </c>
      <c r="B46" s="260" t="s">
        <v>150</v>
      </c>
      <c r="C46" s="261"/>
      <c r="D46" s="228">
        <f>D31+D32+D36+D41</f>
        <v>98985</v>
      </c>
      <c r="E46" s="228">
        <f>E31+E32+E36+E41</f>
        <v>120706</v>
      </c>
      <c r="F46" s="228">
        <f>F31+F32+F36+F41</f>
        <v>120133</v>
      </c>
      <c r="G46" s="207">
        <v>0</v>
      </c>
      <c r="H46" s="207">
        <v>0</v>
      </c>
      <c r="I46" s="207">
        <v>0</v>
      </c>
      <c r="J46" s="228">
        <f>J31+J32+J36+J41</f>
        <v>98985</v>
      </c>
      <c r="K46" s="228">
        <f>K31+K32+K36+K41</f>
        <v>120706</v>
      </c>
      <c r="L46" s="228">
        <f>L31+L32+L36+L41</f>
        <v>120133</v>
      </c>
    </row>
    <row r="47" spans="1:12" ht="13.5" thickBot="1">
      <c r="A47" s="203" t="s">
        <v>75</v>
      </c>
      <c r="B47" s="262" t="s">
        <v>122</v>
      </c>
      <c r="C47" s="263"/>
      <c r="D47" s="228">
        <f>D48+D49+D50</f>
        <v>0</v>
      </c>
      <c r="E47" s="228">
        <f>E48+E49+E50</f>
        <v>10</v>
      </c>
      <c r="F47" s="228">
        <f>F48+F49+F50</f>
        <v>10</v>
      </c>
      <c r="G47" s="207">
        <v>0</v>
      </c>
      <c r="H47" s="207">
        <v>0</v>
      </c>
      <c r="I47" s="207">
        <v>0</v>
      </c>
      <c r="J47" s="219">
        <f t="shared" si="3"/>
        <v>0</v>
      </c>
      <c r="K47" s="219">
        <f t="shared" si="4"/>
        <v>10</v>
      </c>
      <c r="L47" s="219">
        <f t="shared" si="5"/>
        <v>10</v>
      </c>
    </row>
    <row r="48" spans="1:12" ht="13.5" thickBot="1">
      <c r="A48" s="203"/>
      <c r="B48" s="229" t="s">
        <v>151</v>
      </c>
      <c r="C48" s="217" t="s">
        <v>152</v>
      </c>
      <c r="D48" s="228">
        <v>0</v>
      </c>
      <c r="E48" s="228">
        <v>0</v>
      </c>
      <c r="F48" s="228">
        <v>0</v>
      </c>
      <c r="G48" s="207">
        <v>0</v>
      </c>
      <c r="H48" s="207">
        <v>0</v>
      </c>
      <c r="I48" s="207">
        <v>0</v>
      </c>
      <c r="J48" s="219">
        <f t="shared" si="3"/>
        <v>0</v>
      </c>
      <c r="K48" s="219">
        <f t="shared" si="4"/>
        <v>0</v>
      </c>
      <c r="L48" s="219">
        <f t="shared" si="5"/>
        <v>0</v>
      </c>
    </row>
    <row r="49" spans="1:12" ht="13.5" thickBot="1">
      <c r="A49" s="220"/>
      <c r="B49" s="227" t="s">
        <v>153</v>
      </c>
      <c r="C49" s="221" t="s">
        <v>154</v>
      </c>
      <c r="D49" s="226">
        <v>0</v>
      </c>
      <c r="E49" s="226">
        <v>10</v>
      </c>
      <c r="F49" s="226">
        <v>10</v>
      </c>
      <c r="G49" s="207">
        <v>0</v>
      </c>
      <c r="H49" s="207">
        <v>0</v>
      </c>
      <c r="I49" s="207">
        <v>0</v>
      </c>
      <c r="J49" s="219">
        <f t="shared" si="3"/>
        <v>0</v>
      </c>
      <c r="K49" s="219">
        <f t="shared" si="4"/>
        <v>10</v>
      </c>
      <c r="L49" s="219">
        <f t="shared" si="5"/>
        <v>10</v>
      </c>
    </row>
    <row r="50" spans="1:12" ht="13.5" thickBot="1">
      <c r="A50" s="220"/>
      <c r="B50" s="227" t="s">
        <v>231</v>
      </c>
      <c r="C50" s="221" t="s">
        <v>155</v>
      </c>
      <c r="D50" s="226"/>
      <c r="E50" s="226"/>
      <c r="F50" s="226"/>
      <c r="G50" s="207">
        <v>0</v>
      </c>
      <c r="H50" s="207">
        <v>0</v>
      </c>
      <c r="I50" s="207">
        <v>0</v>
      </c>
      <c r="J50" s="219">
        <f t="shared" si="3"/>
        <v>0</v>
      </c>
      <c r="K50" s="219">
        <f t="shared" si="4"/>
        <v>0</v>
      </c>
      <c r="L50" s="219">
        <f t="shared" si="5"/>
        <v>0</v>
      </c>
    </row>
    <row r="51" spans="1:12" ht="13.5" thickBot="1">
      <c r="A51" s="220" t="s">
        <v>76</v>
      </c>
      <c r="B51" s="269" t="s">
        <v>87</v>
      </c>
      <c r="C51" s="270"/>
      <c r="D51" s="226">
        <v>0</v>
      </c>
      <c r="E51" s="226">
        <v>6031</v>
      </c>
      <c r="F51" s="226">
        <v>6031</v>
      </c>
      <c r="G51" s="207">
        <v>0</v>
      </c>
      <c r="H51" s="207">
        <v>0</v>
      </c>
      <c r="I51" s="207">
        <v>0</v>
      </c>
      <c r="J51" s="219">
        <f t="shared" si="3"/>
        <v>0</v>
      </c>
      <c r="K51" s="219">
        <f t="shared" si="4"/>
        <v>6031</v>
      </c>
      <c r="L51" s="219">
        <f t="shared" si="5"/>
        <v>6031</v>
      </c>
    </row>
    <row r="52" spans="1:12" ht="13.5" thickBot="1">
      <c r="A52" s="220"/>
      <c r="B52" s="227" t="s">
        <v>156</v>
      </c>
      <c r="C52" s="221" t="s">
        <v>157</v>
      </c>
      <c r="D52" s="226"/>
      <c r="E52" s="226">
        <v>6031</v>
      </c>
      <c r="F52" s="226">
        <v>6031</v>
      </c>
      <c r="G52" s="207">
        <v>0</v>
      </c>
      <c r="H52" s="207">
        <v>0</v>
      </c>
      <c r="I52" s="207">
        <v>0</v>
      </c>
      <c r="J52" s="219">
        <f t="shared" si="3"/>
        <v>0</v>
      </c>
      <c r="K52" s="219">
        <f t="shared" si="4"/>
        <v>6031</v>
      </c>
      <c r="L52" s="219">
        <f t="shared" si="5"/>
        <v>6031</v>
      </c>
    </row>
    <row r="53" spans="1:12" ht="13.5" thickBot="1">
      <c r="A53" s="220"/>
      <c r="B53" s="227" t="s">
        <v>158</v>
      </c>
      <c r="C53" s="221" t="s">
        <v>159</v>
      </c>
      <c r="D53" s="226"/>
      <c r="E53" s="226"/>
      <c r="F53" s="226"/>
      <c r="G53" s="207">
        <v>0</v>
      </c>
      <c r="H53" s="207">
        <v>0</v>
      </c>
      <c r="I53" s="207">
        <v>0</v>
      </c>
      <c r="J53" s="219">
        <f t="shared" si="3"/>
        <v>0</v>
      </c>
      <c r="K53" s="219">
        <f t="shared" si="4"/>
        <v>0</v>
      </c>
      <c r="L53" s="219">
        <f t="shared" si="5"/>
        <v>0</v>
      </c>
    </row>
    <row r="54" spans="1:12" ht="13.5" thickBot="1">
      <c r="A54" s="220" t="s">
        <v>77</v>
      </c>
      <c r="B54" s="269" t="s">
        <v>88</v>
      </c>
      <c r="C54" s="270"/>
      <c r="D54" s="226">
        <f>D55+D56+D57</f>
        <v>135534</v>
      </c>
      <c r="E54" s="226">
        <f>E55+E56+E57</f>
        <v>138389</v>
      </c>
      <c r="F54" s="226">
        <f>F55+F56+F57</f>
        <v>129534</v>
      </c>
      <c r="G54" s="207">
        <v>0</v>
      </c>
      <c r="H54" s="207">
        <v>0</v>
      </c>
      <c r="I54" s="207">
        <v>0</v>
      </c>
      <c r="J54" s="219">
        <f t="shared" si="3"/>
        <v>135534</v>
      </c>
      <c r="K54" s="219">
        <f t="shared" si="4"/>
        <v>138389</v>
      </c>
      <c r="L54" s="219">
        <f t="shared" si="5"/>
        <v>129534</v>
      </c>
    </row>
    <row r="55" spans="1:12" ht="13.5" thickBot="1">
      <c r="A55" s="220"/>
      <c r="B55" s="227" t="s">
        <v>160</v>
      </c>
      <c r="C55" s="221" t="s">
        <v>161</v>
      </c>
      <c r="D55" s="226">
        <v>0</v>
      </c>
      <c r="E55" s="226">
        <v>129534</v>
      </c>
      <c r="F55" s="226">
        <v>129534</v>
      </c>
      <c r="G55" s="207">
        <v>0</v>
      </c>
      <c r="H55" s="207">
        <v>0</v>
      </c>
      <c r="I55" s="207">
        <v>0</v>
      </c>
      <c r="J55" s="219">
        <f t="shared" si="3"/>
        <v>0</v>
      </c>
      <c r="K55" s="219">
        <f t="shared" si="4"/>
        <v>129534</v>
      </c>
      <c r="L55" s="219">
        <f t="shared" si="5"/>
        <v>129534</v>
      </c>
    </row>
    <row r="56" spans="1:12" ht="13.5" thickBot="1">
      <c r="A56" s="220"/>
      <c r="B56" s="227" t="s">
        <v>162</v>
      </c>
      <c r="C56" s="221" t="s">
        <v>163</v>
      </c>
      <c r="D56" s="226">
        <v>135534</v>
      </c>
      <c r="E56" s="226">
        <v>8855</v>
      </c>
      <c r="F56" s="226">
        <v>0</v>
      </c>
      <c r="G56" s="207">
        <v>0</v>
      </c>
      <c r="H56" s="207">
        <v>0</v>
      </c>
      <c r="I56" s="207">
        <v>0</v>
      </c>
      <c r="J56" s="219">
        <f t="shared" si="3"/>
        <v>135534</v>
      </c>
      <c r="K56" s="219">
        <f t="shared" si="4"/>
        <v>8855</v>
      </c>
      <c r="L56" s="219">
        <f t="shared" si="5"/>
        <v>0</v>
      </c>
    </row>
    <row r="57" spans="1:12" ht="13.5" thickBot="1">
      <c r="A57" s="220"/>
      <c r="B57" s="227" t="s">
        <v>164</v>
      </c>
      <c r="C57" s="221" t="s">
        <v>165</v>
      </c>
      <c r="D57" s="226">
        <v>0</v>
      </c>
      <c r="E57" s="226">
        <v>0</v>
      </c>
      <c r="F57" s="226">
        <v>0</v>
      </c>
      <c r="G57" s="207">
        <v>0</v>
      </c>
      <c r="H57" s="207">
        <v>0</v>
      </c>
      <c r="I57" s="207">
        <v>0</v>
      </c>
      <c r="J57" s="219">
        <f t="shared" si="3"/>
        <v>0</v>
      </c>
      <c r="K57" s="219">
        <f t="shared" si="4"/>
        <v>0</v>
      </c>
      <c r="L57" s="219">
        <f t="shared" si="5"/>
        <v>0</v>
      </c>
    </row>
    <row r="58" spans="1:12" ht="13.5" thickBot="1">
      <c r="A58" s="211" t="s">
        <v>124</v>
      </c>
      <c r="B58" s="260" t="s">
        <v>66</v>
      </c>
      <c r="C58" s="261"/>
      <c r="D58" s="228">
        <f>D47+D51+D54</f>
        <v>135534</v>
      </c>
      <c r="E58" s="228">
        <f>E47+E51+E54</f>
        <v>144430</v>
      </c>
      <c r="F58" s="228">
        <f>F47+F51+F54</f>
        <v>135575</v>
      </c>
      <c r="G58" s="207">
        <v>0</v>
      </c>
      <c r="H58" s="207">
        <v>0</v>
      </c>
      <c r="I58" s="207">
        <v>0</v>
      </c>
      <c r="J58" s="228">
        <f>J47+J51+J54</f>
        <v>135534</v>
      </c>
      <c r="K58" s="228">
        <f>K47+K51+K54</f>
        <v>144430</v>
      </c>
      <c r="L58" s="228">
        <f>L47+L51+L54</f>
        <v>135575</v>
      </c>
    </row>
    <row r="59" spans="1:12" ht="13.5" thickBot="1">
      <c r="A59" s="211" t="s">
        <v>125</v>
      </c>
      <c r="B59" s="260" t="s">
        <v>89</v>
      </c>
      <c r="C59" s="261"/>
      <c r="D59" s="232">
        <v>0</v>
      </c>
      <c r="E59" s="232">
        <v>0</v>
      </c>
      <c r="F59" s="232">
        <v>0</v>
      </c>
      <c r="G59" s="207">
        <v>0</v>
      </c>
      <c r="H59" s="207">
        <v>0</v>
      </c>
      <c r="I59" s="207">
        <v>0</v>
      </c>
      <c r="J59" s="219">
        <f t="shared" si="3"/>
        <v>0</v>
      </c>
      <c r="K59" s="219">
        <f t="shared" si="4"/>
        <v>0</v>
      </c>
      <c r="L59" s="219">
        <f t="shared" si="5"/>
        <v>0</v>
      </c>
    </row>
    <row r="60" spans="1:12" ht="13.5" thickBot="1">
      <c r="A60" s="211" t="s">
        <v>112</v>
      </c>
      <c r="B60" s="260" t="s">
        <v>68</v>
      </c>
      <c r="C60" s="261"/>
      <c r="D60" s="232">
        <v>0</v>
      </c>
      <c r="E60" s="232">
        <v>0</v>
      </c>
      <c r="F60" s="232">
        <v>0</v>
      </c>
      <c r="G60" s="207">
        <v>0</v>
      </c>
      <c r="H60" s="207">
        <v>0</v>
      </c>
      <c r="I60" s="207">
        <v>0</v>
      </c>
      <c r="J60" s="219">
        <f t="shared" si="3"/>
        <v>0</v>
      </c>
      <c r="K60" s="219">
        <f t="shared" si="4"/>
        <v>0</v>
      </c>
      <c r="L60" s="219">
        <f t="shared" si="5"/>
        <v>0</v>
      </c>
    </row>
    <row r="61" spans="1:12" ht="13.5" thickBot="1">
      <c r="A61" s="211" t="s">
        <v>90</v>
      </c>
      <c r="B61" s="260" t="s">
        <v>91</v>
      </c>
      <c r="C61" s="261"/>
      <c r="D61" s="232">
        <f>D46+D58+D59+D60</f>
        <v>234519</v>
      </c>
      <c r="E61" s="232">
        <f>E46+E58+E59+E60</f>
        <v>265136</v>
      </c>
      <c r="F61" s="232">
        <f>F46+F58+F59+F60</f>
        <v>255708</v>
      </c>
      <c r="G61" s="207">
        <v>0</v>
      </c>
      <c r="H61" s="207">
        <v>0</v>
      </c>
      <c r="I61" s="207">
        <v>0</v>
      </c>
      <c r="J61" s="232">
        <f>J46+J58+J59+J60</f>
        <v>234519</v>
      </c>
      <c r="K61" s="232">
        <f>K46+K58+K59+K60</f>
        <v>265136</v>
      </c>
      <c r="L61" s="232">
        <f>L46+L58+L59+L60</f>
        <v>255708</v>
      </c>
    </row>
    <row r="62" spans="1:12" ht="13.5" thickBot="1">
      <c r="A62" s="211"/>
      <c r="B62" s="260" t="s">
        <v>92</v>
      </c>
      <c r="C62" s="261"/>
      <c r="D62" s="207">
        <f>D28-D61</f>
        <v>-6026</v>
      </c>
      <c r="E62" s="207">
        <f>E28-E61</f>
        <v>-5008</v>
      </c>
      <c r="F62" s="207">
        <f>F28-F61</f>
        <v>-22928</v>
      </c>
      <c r="G62" s="207">
        <v>0</v>
      </c>
      <c r="H62" s="207">
        <v>0</v>
      </c>
      <c r="I62" s="207">
        <v>0</v>
      </c>
      <c r="J62" s="219">
        <f t="shared" si="3"/>
        <v>-6026</v>
      </c>
      <c r="K62" s="219">
        <f t="shared" si="4"/>
        <v>-5008</v>
      </c>
      <c r="L62" s="219">
        <f t="shared" si="5"/>
        <v>-22928</v>
      </c>
    </row>
    <row r="63" spans="1:12" ht="13.5" thickBot="1">
      <c r="A63" s="211" t="s">
        <v>113</v>
      </c>
      <c r="B63" s="260" t="s">
        <v>93</v>
      </c>
      <c r="C63" s="261"/>
      <c r="D63" s="209">
        <f aca="true" t="shared" si="6" ref="D63:I63">D64+D65</f>
        <v>13920</v>
      </c>
      <c r="E63" s="209">
        <f t="shared" si="6"/>
        <v>13920</v>
      </c>
      <c r="F63" s="209">
        <f t="shared" si="6"/>
        <v>13920</v>
      </c>
      <c r="G63" s="209">
        <f t="shared" si="6"/>
        <v>880</v>
      </c>
      <c r="H63" s="209">
        <f t="shared" si="6"/>
        <v>880</v>
      </c>
      <c r="I63" s="209">
        <f t="shared" si="6"/>
        <v>880</v>
      </c>
      <c r="J63" s="219">
        <f t="shared" si="3"/>
        <v>14800</v>
      </c>
      <c r="K63" s="219">
        <f t="shared" si="4"/>
        <v>14800</v>
      </c>
      <c r="L63" s="219">
        <f t="shared" si="5"/>
        <v>14800</v>
      </c>
    </row>
    <row r="64" spans="1:12" ht="13.5" thickBot="1">
      <c r="A64" s="211"/>
      <c r="B64" s="233" t="s">
        <v>69</v>
      </c>
      <c r="C64" s="217" t="s">
        <v>166</v>
      </c>
      <c r="D64" s="209">
        <v>7870</v>
      </c>
      <c r="E64" s="209">
        <v>7870</v>
      </c>
      <c r="F64" s="209">
        <v>7870</v>
      </c>
      <c r="G64" s="209">
        <v>880</v>
      </c>
      <c r="H64" s="209">
        <v>880</v>
      </c>
      <c r="I64" s="209">
        <v>880</v>
      </c>
      <c r="J64" s="219">
        <f aca="true" t="shared" si="7" ref="J64:J82">D64+G64</f>
        <v>8750</v>
      </c>
      <c r="K64" s="219">
        <f t="shared" si="4"/>
        <v>8750</v>
      </c>
      <c r="L64" s="219">
        <f t="shared" si="5"/>
        <v>8750</v>
      </c>
    </row>
    <row r="65" spans="1:12" ht="13.5" thickBot="1">
      <c r="A65" s="211"/>
      <c r="B65" s="233" t="s">
        <v>72</v>
      </c>
      <c r="C65" s="217" t="s">
        <v>167</v>
      </c>
      <c r="D65" s="209">
        <v>6050</v>
      </c>
      <c r="E65" s="209">
        <v>6050</v>
      </c>
      <c r="F65" s="209">
        <v>6050</v>
      </c>
      <c r="G65" s="207">
        <v>0</v>
      </c>
      <c r="H65" s="207">
        <v>0</v>
      </c>
      <c r="I65" s="207">
        <v>0</v>
      </c>
      <c r="J65" s="219">
        <f t="shared" si="7"/>
        <v>6050</v>
      </c>
      <c r="K65" s="219">
        <f t="shared" si="4"/>
        <v>6050</v>
      </c>
      <c r="L65" s="219">
        <f t="shared" si="5"/>
        <v>6050</v>
      </c>
    </row>
    <row r="66" spans="1:12" ht="13.5" thickBot="1">
      <c r="A66" s="211" t="s">
        <v>94</v>
      </c>
      <c r="B66" s="267" t="s">
        <v>97</v>
      </c>
      <c r="C66" s="268"/>
      <c r="D66" s="207">
        <f aca="true" t="shared" si="8" ref="D66:I66">D63</f>
        <v>13920</v>
      </c>
      <c r="E66" s="207">
        <f t="shared" si="8"/>
        <v>13920</v>
      </c>
      <c r="F66" s="207">
        <f t="shared" si="8"/>
        <v>13920</v>
      </c>
      <c r="G66" s="207">
        <f t="shared" si="8"/>
        <v>880</v>
      </c>
      <c r="H66" s="207">
        <f t="shared" si="8"/>
        <v>880</v>
      </c>
      <c r="I66" s="207">
        <f t="shared" si="8"/>
        <v>880</v>
      </c>
      <c r="J66" s="219">
        <f t="shared" si="7"/>
        <v>14800</v>
      </c>
      <c r="K66" s="219">
        <f t="shared" si="4"/>
        <v>14800</v>
      </c>
      <c r="L66" s="219">
        <f t="shared" si="5"/>
        <v>14800</v>
      </c>
    </row>
    <row r="67" spans="1:12" ht="13.5" thickBot="1">
      <c r="A67" s="203" t="s">
        <v>114</v>
      </c>
      <c r="B67" s="262" t="s">
        <v>249</v>
      </c>
      <c r="C67" s="263"/>
      <c r="D67" s="207">
        <v>0</v>
      </c>
      <c r="E67" s="207">
        <v>1646</v>
      </c>
      <c r="F67" s="207">
        <v>1646</v>
      </c>
      <c r="G67" s="207">
        <v>19946</v>
      </c>
      <c r="H67" s="207">
        <v>20574</v>
      </c>
      <c r="I67" s="207">
        <v>20574</v>
      </c>
      <c r="J67" s="219">
        <v>0</v>
      </c>
      <c r="K67" s="219">
        <v>0</v>
      </c>
      <c r="L67" s="219">
        <v>0</v>
      </c>
    </row>
    <row r="68" spans="1:12" ht="13.5" thickBot="1">
      <c r="A68" s="203" t="s">
        <v>115</v>
      </c>
      <c r="B68" s="262" t="s">
        <v>95</v>
      </c>
      <c r="C68" s="263"/>
      <c r="D68" s="207">
        <v>0</v>
      </c>
      <c r="E68" s="207">
        <v>0</v>
      </c>
      <c r="F68" s="207">
        <v>0</v>
      </c>
      <c r="G68" s="207">
        <v>0</v>
      </c>
      <c r="H68" s="207">
        <v>0</v>
      </c>
      <c r="I68" s="207">
        <v>0</v>
      </c>
      <c r="J68" s="219">
        <f t="shared" si="7"/>
        <v>0</v>
      </c>
      <c r="K68" s="219">
        <f t="shared" si="4"/>
        <v>0</v>
      </c>
      <c r="L68" s="219">
        <f t="shared" si="5"/>
        <v>0</v>
      </c>
    </row>
    <row r="69" spans="1:12" ht="13.5" thickBot="1">
      <c r="A69" s="203"/>
      <c r="B69" s="229" t="s">
        <v>69</v>
      </c>
      <c r="C69" s="217" t="s">
        <v>168</v>
      </c>
      <c r="D69" s="207">
        <v>0</v>
      </c>
      <c r="E69" s="207">
        <v>0</v>
      </c>
      <c r="F69" s="207">
        <v>0</v>
      </c>
      <c r="G69" s="207">
        <v>0</v>
      </c>
      <c r="H69" s="207">
        <v>0</v>
      </c>
      <c r="I69" s="207">
        <v>0</v>
      </c>
      <c r="J69" s="219">
        <f t="shared" si="7"/>
        <v>0</v>
      </c>
      <c r="K69" s="219">
        <f t="shared" si="4"/>
        <v>0</v>
      </c>
      <c r="L69" s="219">
        <f t="shared" si="5"/>
        <v>0</v>
      </c>
    </row>
    <row r="70" spans="1:12" ht="13.5" thickBot="1">
      <c r="A70" s="203"/>
      <c r="B70" s="229" t="s">
        <v>72</v>
      </c>
      <c r="C70" s="217" t="s">
        <v>169</v>
      </c>
      <c r="D70" s="207">
        <v>0</v>
      </c>
      <c r="E70" s="207">
        <v>0</v>
      </c>
      <c r="F70" s="207">
        <v>0</v>
      </c>
      <c r="G70" s="207">
        <v>0</v>
      </c>
      <c r="H70" s="207">
        <v>0</v>
      </c>
      <c r="I70" s="207">
        <v>0</v>
      </c>
      <c r="J70" s="219">
        <f t="shared" si="7"/>
        <v>0</v>
      </c>
      <c r="K70" s="219">
        <f t="shared" si="4"/>
        <v>0</v>
      </c>
      <c r="L70" s="219">
        <f t="shared" si="5"/>
        <v>0</v>
      </c>
    </row>
    <row r="71" spans="1:12" ht="13.5" thickBot="1">
      <c r="A71" s="203"/>
      <c r="B71" s="229" t="s">
        <v>73</v>
      </c>
      <c r="C71" s="217" t="s">
        <v>4</v>
      </c>
      <c r="D71" s="207">
        <v>0</v>
      </c>
      <c r="E71" s="207">
        <v>0</v>
      </c>
      <c r="F71" s="207">
        <v>0</v>
      </c>
      <c r="G71" s="207">
        <v>0</v>
      </c>
      <c r="H71" s="207">
        <v>0</v>
      </c>
      <c r="I71" s="207">
        <v>0</v>
      </c>
      <c r="J71" s="219">
        <f t="shared" si="7"/>
        <v>0</v>
      </c>
      <c r="K71" s="219">
        <f t="shared" si="4"/>
        <v>0</v>
      </c>
      <c r="L71" s="219">
        <f t="shared" si="5"/>
        <v>0</v>
      </c>
    </row>
    <row r="72" spans="1:12" ht="13.5" thickBot="1">
      <c r="A72" s="203"/>
      <c r="B72" s="229" t="s">
        <v>74</v>
      </c>
      <c r="C72" s="217" t="s">
        <v>19</v>
      </c>
      <c r="D72" s="207">
        <v>0</v>
      </c>
      <c r="E72" s="207">
        <v>0</v>
      </c>
      <c r="F72" s="207">
        <v>0</v>
      </c>
      <c r="G72" s="207">
        <v>0</v>
      </c>
      <c r="H72" s="207">
        <v>0</v>
      </c>
      <c r="I72" s="207">
        <v>0</v>
      </c>
      <c r="J72" s="219">
        <f t="shared" si="7"/>
        <v>0</v>
      </c>
      <c r="K72" s="219">
        <f t="shared" si="4"/>
        <v>0</v>
      </c>
      <c r="L72" s="219">
        <f t="shared" si="5"/>
        <v>0</v>
      </c>
    </row>
    <row r="73" spans="1:12" ht="13.5" thickBot="1">
      <c r="A73" s="211" t="s">
        <v>96</v>
      </c>
      <c r="B73" s="267" t="s">
        <v>98</v>
      </c>
      <c r="C73" s="268"/>
      <c r="D73" s="207">
        <v>0</v>
      </c>
      <c r="E73" s="207">
        <v>1646</v>
      </c>
      <c r="F73" s="207">
        <v>1646</v>
      </c>
      <c r="G73" s="207">
        <v>0</v>
      </c>
      <c r="H73" s="207">
        <v>0</v>
      </c>
      <c r="I73" s="207">
        <v>0</v>
      </c>
      <c r="J73" s="219">
        <f t="shared" si="7"/>
        <v>0</v>
      </c>
      <c r="K73" s="219">
        <f t="shared" si="4"/>
        <v>1646</v>
      </c>
      <c r="L73" s="219">
        <f t="shared" si="5"/>
        <v>1646</v>
      </c>
    </row>
    <row r="74" spans="1:12" ht="13.5" thickBot="1">
      <c r="A74" s="211" t="s">
        <v>99</v>
      </c>
      <c r="B74" s="260" t="s">
        <v>100</v>
      </c>
      <c r="C74" s="261"/>
      <c r="D74" s="207">
        <f>D66+D73</f>
        <v>13920</v>
      </c>
      <c r="E74" s="207">
        <f>E66+E73</f>
        <v>15566</v>
      </c>
      <c r="F74" s="207">
        <f>F66+F73</f>
        <v>15566</v>
      </c>
      <c r="G74" s="207">
        <f>G66+G67</f>
        <v>20826</v>
      </c>
      <c r="H74" s="207">
        <f>H66+H67</f>
        <v>21454</v>
      </c>
      <c r="I74" s="207">
        <f>I66+I67</f>
        <v>21454</v>
      </c>
      <c r="J74" s="219">
        <v>13920</v>
      </c>
      <c r="K74" s="219">
        <v>15566</v>
      </c>
      <c r="L74" s="219">
        <v>15566</v>
      </c>
    </row>
    <row r="75" spans="1:12" ht="13.5" thickBot="1">
      <c r="A75" s="211"/>
      <c r="B75" s="230" t="s">
        <v>232</v>
      </c>
      <c r="C75" s="231"/>
      <c r="D75" s="207">
        <v>0</v>
      </c>
      <c r="E75" s="207">
        <v>0</v>
      </c>
      <c r="F75" s="207">
        <v>0</v>
      </c>
      <c r="G75" s="207">
        <v>0</v>
      </c>
      <c r="H75" s="207">
        <v>0</v>
      </c>
      <c r="I75" s="207">
        <v>0</v>
      </c>
      <c r="J75" s="219">
        <f t="shared" si="7"/>
        <v>0</v>
      </c>
      <c r="K75" s="219">
        <f t="shared" si="4"/>
        <v>0</v>
      </c>
      <c r="L75" s="219">
        <f t="shared" si="5"/>
        <v>0</v>
      </c>
    </row>
    <row r="76" spans="1:12" ht="13.5" thickBot="1">
      <c r="A76" s="203" t="s">
        <v>116</v>
      </c>
      <c r="B76" s="262" t="s">
        <v>5</v>
      </c>
      <c r="C76" s="263"/>
      <c r="D76" s="207">
        <v>19946</v>
      </c>
      <c r="E76" s="207">
        <v>20574</v>
      </c>
      <c r="F76" s="207">
        <v>20574</v>
      </c>
      <c r="G76" s="207">
        <v>0</v>
      </c>
      <c r="H76" s="207">
        <v>0</v>
      </c>
      <c r="I76" s="207">
        <v>0</v>
      </c>
      <c r="J76" s="219">
        <v>13920</v>
      </c>
      <c r="K76" s="219">
        <v>15566</v>
      </c>
      <c r="L76" s="219">
        <v>15566</v>
      </c>
    </row>
    <row r="77" spans="1:12" ht="13.5" thickBot="1">
      <c r="A77" s="203" t="s">
        <v>117</v>
      </c>
      <c r="B77" s="262" t="s">
        <v>101</v>
      </c>
      <c r="C77" s="263"/>
      <c r="D77" s="207">
        <v>0</v>
      </c>
      <c r="E77" s="207">
        <v>0</v>
      </c>
      <c r="F77" s="207">
        <v>0</v>
      </c>
      <c r="G77" s="207">
        <v>0</v>
      </c>
      <c r="H77" s="207">
        <v>0</v>
      </c>
      <c r="I77" s="207">
        <v>0</v>
      </c>
      <c r="J77" s="219">
        <f t="shared" si="7"/>
        <v>0</v>
      </c>
      <c r="K77" s="219">
        <f t="shared" si="4"/>
        <v>0</v>
      </c>
      <c r="L77" s="219">
        <f t="shared" si="5"/>
        <v>0</v>
      </c>
    </row>
    <row r="78" spans="1:12" ht="13.5" thickBot="1">
      <c r="A78" s="203"/>
      <c r="B78" s="229" t="s">
        <v>69</v>
      </c>
      <c r="C78" s="217" t="s">
        <v>6</v>
      </c>
      <c r="D78" s="207">
        <v>0</v>
      </c>
      <c r="E78" s="207">
        <v>0</v>
      </c>
      <c r="F78" s="207">
        <v>0</v>
      </c>
      <c r="G78" s="207">
        <v>0</v>
      </c>
      <c r="H78" s="207">
        <v>0</v>
      </c>
      <c r="I78" s="207">
        <v>0</v>
      </c>
      <c r="J78" s="219">
        <f t="shared" si="7"/>
        <v>0</v>
      </c>
      <c r="K78" s="219">
        <f t="shared" si="4"/>
        <v>0</v>
      </c>
      <c r="L78" s="219">
        <f t="shared" si="5"/>
        <v>0</v>
      </c>
    </row>
    <row r="79" spans="1:12" ht="13.5" thickBot="1">
      <c r="A79" s="203"/>
      <c r="B79" s="229" t="s">
        <v>72</v>
      </c>
      <c r="C79" s="217" t="s">
        <v>7</v>
      </c>
      <c r="D79" s="207">
        <v>0</v>
      </c>
      <c r="E79" s="207">
        <v>0</v>
      </c>
      <c r="F79" s="207">
        <v>0</v>
      </c>
      <c r="G79" s="207">
        <v>0</v>
      </c>
      <c r="H79" s="207">
        <v>0</v>
      </c>
      <c r="I79" s="207">
        <v>0</v>
      </c>
      <c r="J79" s="219">
        <f t="shared" si="7"/>
        <v>0</v>
      </c>
      <c r="K79" s="219">
        <f t="shared" si="4"/>
        <v>0</v>
      </c>
      <c r="L79" s="219">
        <f t="shared" si="5"/>
        <v>0</v>
      </c>
    </row>
    <row r="80" spans="1:12" ht="13.5" thickBot="1">
      <c r="A80" s="203"/>
      <c r="B80" s="229" t="s">
        <v>73</v>
      </c>
      <c r="C80" s="217" t="s">
        <v>170</v>
      </c>
      <c r="D80" s="207">
        <v>0</v>
      </c>
      <c r="E80" s="207">
        <v>0</v>
      </c>
      <c r="F80" s="207">
        <v>0</v>
      </c>
      <c r="G80" s="207">
        <v>0</v>
      </c>
      <c r="H80" s="207">
        <v>0</v>
      </c>
      <c r="I80" s="207">
        <v>0</v>
      </c>
      <c r="J80" s="219">
        <f t="shared" si="7"/>
        <v>0</v>
      </c>
      <c r="K80" s="219">
        <f t="shared" si="4"/>
        <v>0</v>
      </c>
      <c r="L80" s="219">
        <f t="shared" si="5"/>
        <v>0</v>
      </c>
    </row>
    <row r="81" spans="1:12" ht="13.5" thickBot="1">
      <c r="A81" s="211" t="s">
        <v>102</v>
      </c>
      <c r="B81" s="260" t="s">
        <v>103</v>
      </c>
      <c r="C81" s="261"/>
      <c r="D81" s="207">
        <f>D76+D77</f>
        <v>19946</v>
      </c>
      <c r="E81" s="207">
        <v>20574</v>
      </c>
      <c r="F81" s="207">
        <v>20574</v>
      </c>
      <c r="G81" s="207">
        <v>0</v>
      </c>
      <c r="H81" s="207">
        <v>0</v>
      </c>
      <c r="I81" s="207">
        <v>0</v>
      </c>
      <c r="J81" s="219">
        <v>0</v>
      </c>
      <c r="K81" s="219">
        <v>0</v>
      </c>
      <c r="L81" s="219">
        <v>0</v>
      </c>
    </row>
    <row r="82" spans="1:12" ht="13.5" thickBot="1">
      <c r="A82" s="211"/>
      <c r="B82" s="230" t="s">
        <v>221</v>
      </c>
      <c r="C82" s="231" t="s">
        <v>222</v>
      </c>
      <c r="D82" s="207">
        <v>0</v>
      </c>
      <c r="E82" s="207">
        <v>0</v>
      </c>
      <c r="F82" s="207">
        <v>0</v>
      </c>
      <c r="G82" s="207">
        <v>0</v>
      </c>
      <c r="H82" s="207">
        <v>0</v>
      </c>
      <c r="I82" s="207">
        <v>0</v>
      </c>
      <c r="J82" s="219">
        <f t="shared" si="7"/>
        <v>0</v>
      </c>
      <c r="K82" s="219">
        <f t="shared" si="4"/>
        <v>0</v>
      </c>
      <c r="L82" s="219">
        <f t="shared" si="5"/>
        <v>0</v>
      </c>
    </row>
    <row r="83" spans="1:12" ht="13.5" thickBot="1">
      <c r="A83" s="211" t="s">
        <v>132</v>
      </c>
      <c r="B83" s="260" t="s">
        <v>233</v>
      </c>
      <c r="C83" s="261"/>
      <c r="D83" s="234">
        <f aca="true" t="shared" si="9" ref="D83:J84">D28+D81+D82</f>
        <v>248439</v>
      </c>
      <c r="E83" s="234">
        <f t="shared" si="9"/>
        <v>280702</v>
      </c>
      <c r="F83" s="234">
        <f>F28</f>
        <v>232780</v>
      </c>
      <c r="G83" s="234">
        <f t="shared" si="9"/>
        <v>20826</v>
      </c>
      <c r="H83" s="234">
        <f t="shared" si="9"/>
        <v>21454</v>
      </c>
      <c r="I83" s="234">
        <f t="shared" si="9"/>
        <v>20597</v>
      </c>
      <c r="J83" s="234">
        <f t="shared" si="9"/>
        <v>249319</v>
      </c>
      <c r="K83" s="234">
        <f>K28+K81+K82</f>
        <v>281582</v>
      </c>
      <c r="L83" s="234">
        <f>L28</f>
        <v>253377</v>
      </c>
    </row>
    <row r="84" spans="1:12" ht="13.5" thickBot="1">
      <c r="A84" s="235" t="s">
        <v>133</v>
      </c>
      <c r="B84" s="256" t="s">
        <v>234</v>
      </c>
      <c r="C84" s="257"/>
      <c r="D84" s="234">
        <f aca="true" t="shared" si="10" ref="D84:I84">D61+D74+D75</f>
        <v>248439</v>
      </c>
      <c r="E84" s="234">
        <f t="shared" si="10"/>
        <v>280702</v>
      </c>
      <c r="F84" s="234">
        <f t="shared" si="10"/>
        <v>271274</v>
      </c>
      <c r="G84" s="234">
        <f t="shared" si="10"/>
        <v>20826</v>
      </c>
      <c r="H84" s="234">
        <f t="shared" si="10"/>
        <v>21454</v>
      </c>
      <c r="I84" s="234">
        <f t="shared" si="10"/>
        <v>21454</v>
      </c>
      <c r="J84" s="234">
        <f t="shared" si="9"/>
        <v>249319</v>
      </c>
      <c r="K84" s="234">
        <f>K29+K82+K83</f>
        <v>281582</v>
      </c>
      <c r="L84" s="234">
        <f>F84+I66</f>
        <v>272154</v>
      </c>
    </row>
    <row r="85" spans="1:12" ht="18.75">
      <c r="A85" s="115"/>
      <c r="B85" s="116"/>
      <c r="C85" s="116"/>
      <c r="D85" s="117"/>
      <c r="E85" s="117"/>
      <c r="F85" s="117"/>
      <c r="G85" s="117"/>
      <c r="H85" s="117"/>
      <c r="I85" s="117"/>
      <c r="J85" s="117"/>
      <c r="K85" s="114"/>
      <c r="L85" s="114"/>
    </row>
    <row r="86" spans="1:10" ht="15.75">
      <c r="A86" s="1"/>
      <c r="B86" s="2"/>
      <c r="C86" s="2"/>
      <c r="D86" s="8"/>
      <c r="E86" s="8"/>
      <c r="F86" s="8"/>
      <c r="G86" s="8"/>
      <c r="H86" s="8"/>
      <c r="I86" s="8"/>
      <c r="J86" s="8"/>
    </row>
  </sheetData>
  <mergeCells count="56">
    <mergeCell ref="A1:L1"/>
    <mergeCell ref="A2:L2"/>
    <mergeCell ref="A3:L3"/>
    <mergeCell ref="B11:C11"/>
    <mergeCell ref="A4:L4"/>
    <mergeCell ref="A5:L5"/>
    <mergeCell ref="G7:I8"/>
    <mergeCell ref="J7:L8"/>
    <mergeCell ref="A7:A9"/>
    <mergeCell ref="B7:C9"/>
    <mergeCell ref="B12:C12"/>
    <mergeCell ref="G10:I10"/>
    <mergeCell ref="D7:F8"/>
    <mergeCell ref="D10:F10"/>
    <mergeCell ref="B13:C13"/>
    <mergeCell ref="B14:C14"/>
    <mergeCell ref="B15:C15"/>
    <mergeCell ref="B16:C16"/>
    <mergeCell ref="B17:C17"/>
    <mergeCell ref="B18:C18"/>
    <mergeCell ref="B84:C84"/>
    <mergeCell ref="B19:C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54:C54"/>
    <mergeCell ref="B31:C31"/>
    <mergeCell ref="B32:C32"/>
    <mergeCell ref="B36:C36"/>
    <mergeCell ref="B41:C41"/>
    <mergeCell ref="B62:C62"/>
    <mergeCell ref="B63:C63"/>
    <mergeCell ref="B66:C66"/>
    <mergeCell ref="B67:C67"/>
    <mergeCell ref="B58:C58"/>
    <mergeCell ref="B59:C59"/>
    <mergeCell ref="J10:L10"/>
    <mergeCell ref="B77:C77"/>
    <mergeCell ref="B60:C60"/>
    <mergeCell ref="B61:C61"/>
    <mergeCell ref="B46:C46"/>
    <mergeCell ref="B47:C47"/>
    <mergeCell ref="B68:C68"/>
    <mergeCell ref="B73:C73"/>
    <mergeCell ref="B81:C81"/>
    <mergeCell ref="B83:C83"/>
    <mergeCell ref="B74:C74"/>
    <mergeCell ref="B76:C7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workbookViewId="0" topLeftCell="A1">
      <selection activeCell="AM7" sqref="AM7"/>
    </sheetView>
  </sheetViews>
  <sheetFormatPr defaultColWidth="9.00390625" defaultRowHeight="12.75"/>
  <cols>
    <col min="1" max="1" width="7.00390625" style="0" customWidth="1"/>
    <col min="2" max="2" width="1.875" style="0" customWidth="1"/>
    <col min="9" max="9" width="7.25390625" style="0" customWidth="1"/>
    <col min="10" max="21" width="9.125" style="0" hidden="1" customWidth="1"/>
    <col min="22" max="22" width="4.75390625" style="0" hidden="1" customWidth="1"/>
    <col min="23" max="32" width="9.125" style="0" hidden="1" customWidth="1"/>
    <col min="33" max="33" width="11.375" style="0" customWidth="1"/>
    <col min="34" max="34" width="0.74609375" style="0" hidden="1" customWidth="1"/>
    <col min="35" max="38" width="9.125" style="0" hidden="1" customWidth="1"/>
  </cols>
  <sheetData>
    <row r="1" spans="1:39" ht="12.75" customHeight="1">
      <c r="A1" s="293" t="s">
        <v>245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175"/>
      <c r="AJ1" s="175"/>
      <c r="AK1" s="175"/>
      <c r="AL1" s="176"/>
      <c r="AM1" s="161"/>
    </row>
    <row r="2" spans="1:39" ht="12.75">
      <c r="A2" s="288"/>
      <c r="B2" s="289"/>
      <c r="C2" s="289"/>
      <c r="D2" s="289"/>
      <c r="E2" s="289"/>
      <c r="F2" s="289"/>
      <c r="G2" s="28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77"/>
      <c r="AM2" s="161"/>
    </row>
    <row r="3" spans="1:39" ht="18.75" customHeight="1">
      <c r="A3" s="295" t="s">
        <v>215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6"/>
      <c r="AJ3" s="6"/>
      <c r="AK3" s="6"/>
      <c r="AL3" s="177"/>
      <c r="AM3" s="161"/>
    </row>
    <row r="4" spans="1:39" ht="37.5" customHeight="1">
      <c r="A4" s="290" t="s">
        <v>253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2"/>
      <c r="AM4" s="161"/>
    </row>
    <row r="5" spans="1:39" ht="12.75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8" t="s">
        <v>238</v>
      </c>
      <c r="AH5" s="172"/>
      <c r="AI5" s="172"/>
      <c r="AJ5" s="172"/>
      <c r="AK5" s="172"/>
      <c r="AL5" s="173"/>
      <c r="AM5" s="161"/>
    </row>
    <row r="6" spans="1:39" ht="12.75">
      <c r="A6" s="297" t="s">
        <v>220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161"/>
    </row>
    <row r="7" spans="1:39" ht="12.75">
      <c r="A7" s="299" t="s">
        <v>71</v>
      </c>
      <c r="B7" s="300"/>
      <c r="C7" s="301" t="s">
        <v>118</v>
      </c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1" t="s">
        <v>62</v>
      </c>
      <c r="AH7" s="301"/>
      <c r="AI7" s="301"/>
      <c r="AJ7" s="301"/>
      <c r="AK7" s="301"/>
      <c r="AL7" s="301"/>
      <c r="AM7" s="161"/>
    </row>
    <row r="8" spans="1:39" ht="12.75">
      <c r="A8" s="303" t="s">
        <v>69</v>
      </c>
      <c r="B8" s="303"/>
      <c r="C8" s="304" t="s">
        <v>72</v>
      </c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3" t="s">
        <v>73</v>
      </c>
      <c r="AH8" s="303"/>
      <c r="AI8" s="303"/>
      <c r="AJ8" s="303"/>
      <c r="AK8" s="303"/>
      <c r="AL8" s="303"/>
      <c r="AM8" s="161"/>
    </row>
    <row r="9" spans="1:39" ht="12.75">
      <c r="A9" s="305" t="s">
        <v>254</v>
      </c>
      <c r="B9" s="305"/>
      <c r="C9" s="306" t="s">
        <v>255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7" t="s">
        <v>292</v>
      </c>
      <c r="AH9" s="308"/>
      <c r="AI9" s="308"/>
      <c r="AJ9" s="308"/>
      <c r="AK9" s="308"/>
      <c r="AL9" s="309"/>
      <c r="AM9" s="161"/>
    </row>
    <row r="10" spans="1:39" ht="12.75">
      <c r="A10" s="305" t="s">
        <v>256</v>
      </c>
      <c r="B10" s="305"/>
      <c r="C10" s="306" t="s">
        <v>257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10">
        <v>232780</v>
      </c>
      <c r="AH10" s="310"/>
      <c r="AI10" s="310"/>
      <c r="AJ10" s="310"/>
      <c r="AK10" s="310"/>
      <c r="AL10" s="310"/>
      <c r="AM10" s="161"/>
    </row>
    <row r="11" spans="1:39" ht="12.75">
      <c r="A11" s="311" t="s">
        <v>258</v>
      </c>
      <c r="B11" s="311"/>
      <c r="C11" s="312" t="s">
        <v>259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3">
        <f>AG9-AG10</f>
        <v>22928</v>
      </c>
      <c r="AH11" s="314"/>
      <c r="AI11" s="314"/>
      <c r="AJ11" s="314"/>
      <c r="AK11" s="315"/>
      <c r="AL11" s="315"/>
      <c r="AM11" s="161"/>
    </row>
    <row r="12" spans="1:39" ht="12.75">
      <c r="A12" s="305" t="s">
        <v>260</v>
      </c>
      <c r="B12" s="305"/>
      <c r="C12" s="306" t="s">
        <v>261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10">
        <v>1646</v>
      </c>
      <c r="AH12" s="310"/>
      <c r="AI12" s="310"/>
      <c r="AJ12" s="310"/>
      <c r="AK12" s="310"/>
      <c r="AL12" s="310"/>
      <c r="AM12" s="161"/>
    </row>
    <row r="13" spans="1:39" ht="12.75">
      <c r="A13" s="305" t="s">
        <v>262</v>
      </c>
      <c r="B13" s="305"/>
      <c r="C13" s="306" t="s">
        <v>263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10">
        <v>20574</v>
      </c>
      <c r="AH13" s="310"/>
      <c r="AI13" s="310"/>
      <c r="AJ13" s="310"/>
      <c r="AK13" s="310"/>
      <c r="AL13" s="310"/>
      <c r="AM13" s="161"/>
    </row>
    <row r="14" spans="1:39" ht="12.75">
      <c r="A14" s="311" t="s">
        <v>264</v>
      </c>
      <c r="B14" s="311"/>
      <c r="C14" s="312" t="s">
        <v>265</v>
      </c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3">
        <f>AG12-AG13</f>
        <v>-18928</v>
      </c>
      <c r="AH14" s="314"/>
      <c r="AI14" s="314"/>
      <c r="AJ14" s="314"/>
      <c r="AK14" s="315"/>
      <c r="AL14" s="315"/>
      <c r="AM14" s="161"/>
    </row>
    <row r="15" spans="1:39" ht="12.75">
      <c r="A15" s="311" t="s">
        <v>266</v>
      </c>
      <c r="B15" s="311"/>
      <c r="C15" s="312" t="s">
        <v>267</v>
      </c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3">
        <f>AG11+AG14</f>
        <v>4000</v>
      </c>
      <c r="AH15" s="314"/>
      <c r="AI15" s="314"/>
      <c r="AJ15" s="314"/>
      <c r="AK15" s="315"/>
      <c r="AL15" s="315"/>
      <c r="AM15" s="161"/>
    </row>
    <row r="16" spans="1:39" ht="12.75">
      <c r="A16" s="305" t="s">
        <v>268</v>
      </c>
      <c r="B16" s="305"/>
      <c r="C16" s="306" t="s">
        <v>269</v>
      </c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10">
        <v>0</v>
      </c>
      <c r="AH16" s="310"/>
      <c r="AI16" s="310"/>
      <c r="AJ16" s="310"/>
      <c r="AK16" s="310"/>
      <c r="AL16" s="310"/>
      <c r="AM16" s="161"/>
    </row>
    <row r="17" spans="1:39" ht="12.75">
      <c r="A17" s="305" t="s">
        <v>270</v>
      </c>
      <c r="B17" s="305"/>
      <c r="C17" s="306" t="s">
        <v>271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10">
        <v>0</v>
      </c>
      <c r="AH17" s="310"/>
      <c r="AI17" s="310"/>
      <c r="AJ17" s="310"/>
      <c r="AK17" s="310"/>
      <c r="AL17" s="310"/>
      <c r="AM17" s="161"/>
    </row>
    <row r="18" spans="1:39" ht="12.75">
      <c r="A18" s="311" t="s">
        <v>272</v>
      </c>
      <c r="B18" s="311"/>
      <c r="C18" s="312" t="s">
        <v>273</v>
      </c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3">
        <v>0</v>
      </c>
      <c r="AH18" s="314"/>
      <c r="AI18" s="314"/>
      <c r="AJ18" s="314"/>
      <c r="AK18" s="315"/>
      <c r="AL18" s="315"/>
      <c r="AM18" s="161"/>
    </row>
    <row r="19" spans="1:39" ht="12.75">
      <c r="A19" s="305" t="s">
        <v>274</v>
      </c>
      <c r="B19" s="305"/>
      <c r="C19" s="306" t="s">
        <v>275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10">
        <v>13920</v>
      </c>
      <c r="AH19" s="310"/>
      <c r="AI19" s="310"/>
      <c r="AJ19" s="310"/>
      <c r="AK19" s="310"/>
      <c r="AL19" s="310"/>
      <c r="AM19" s="161"/>
    </row>
    <row r="20" spans="1:39" ht="12.75">
      <c r="A20" s="305" t="s">
        <v>276</v>
      </c>
      <c r="B20" s="305"/>
      <c r="C20" s="306" t="s">
        <v>277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10">
        <v>0</v>
      </c>
      <c r="AH20" s="310"/>
      <c r="AI20" s="310"/>
      <c r="AJ20" s="310"/>
      <c r="AK20" s="310"/>
      <c r="AL20" s="310"/>
      <c r="AM20" s="161"/>
    </row>
    <row r="21" spans="1:39" ht="12.75">
      <c r="A21" s="311" t="s">
        <v>278</v>
      </c>
      <c r="B21" s="311"/>
      <c r="C21" s="312" t="s">
        <v>279</v>
      </c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3">
        <f>AG19+AG20</f>
        <v>13920</v>
      </c>
      <c r="AH21" s="314"/>
      <c r="AI21" s="314"/>
      <c r="AJ21" s="314"/>
      <c r="AK21" s="315"/>
      <c r="AL21" s="315"/>
      <c r="AM21" s="161"/>
    </row>
    <row r="22" spans="1:39" ht="12.75">
      <c r="A22" s="311" t="s">
        <v>280</v>
      </c>
      <c r="B22" s="311"/>
      <c r="C22" s="312" t="s">
        <v>281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3">
        <f>AG18+AG21</f>
        <v>13920</v>
      </c>
      <c r="AH22" s="314"/>
      <c r="AI22" s="314"/>
      <c r="AJ22" s="314"/>
      <c r="AK22" s="315"/>
      <c r="AL22" s="315"/>
      <c r="AM22" s="161"/>
    </row>
    <row r="23" spans="1:39" ht="12.75">
      <c r="A23" s="311" t="s">
        <v>282</v>
      </c>
      <c r="B23" s="311"/>
      <c r="C23" s="312" t="s">
        <v>283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3">
        <f>AG15+AG22</f>
        <v>17920</v>
      </c>
      <c r="AH23" s="314"/>
      <c r="AI23" s="314"/>
      <c r="AJ23" s="314"/>
      <c r="AK23" s="315"/>
      <c r="AL23" s="315"/>
      <c r="AM23" s="161"/>
    </row>
    <row r="24" spans="1:39" ht="12.75">
      <c r="A24" s="311" t="s">
        <v>284</v>
      </c>
      <c r="B24" s="311"/>
      <c r="C24" s="312" t="s">
        <v>285</v>
      </c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6">
        <v>2628</v>
      </c>
      <c r="AH24" s="316"/>
      <c r="AI24" s="316"/>
      <c r="AJ24" s="316"/>
      <c r="AK24" s="316"/>
      <c r="AL24" s="316"/>
      <c r="AM24" s="161"/>
    </row>
    <row r="25" spans="1:39" ht="12.75">
      <c r="A25" s="311" t="s">
        <v>286</v>
      </c>
      <c r="B25" s="311"/>
      <c r="C25" s="312" t="s">
        <v>287</v>
      </c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3">
        <v>1372</v>
      </c>
      <c r="AH25" s="314"/>
      <c r="AI25" s="314"/>
      <c r="AJ25" s="314"/>
      <c r="AK25" s="315"/>
      <c r="AL25" s="315"/>
      <c r="AM25" s="161"/>
    </row>
    <row r="26" spans="1:39" ht="12.75">
      <c r="A26" s="311" t="s">
        <v>288</v>
      </c>
      <c r="B26" s="311"/>
      <c r="C26" s="312" t="s">
        <v>289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3">
        <v>1392</v>
      </c>
      <c r="AH26" s="314"/>
      <c r="AI26" s="314"/>
      <c r="AJ26" s="314"/>
      <c r="AK26" s="315"/>
      <c r="AL26" s="315"/>
      <c r="AM26" s="161"/>
    </row>
    <row r="27" spans="1:39" ht="12.75">
      <c r="A27" s="311" t="s">
        <v>290</v>
      </c>
      <c r="B27" s="311"/>
      <c r="C27" s="312" t="s">
        <v>291</v>
      </c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3">
        <f>AG22-AG26</f>
        <v>12528</v>
      </c>
      <c r="AH27" s="314"/>
      <c r="AI27" s="314"/>
      <c r="AJ27" s="314"/>
      <c r="AK27" s="315"/>
      <c r="AL27" s="315"/>
      <c r="AM27" s="161"/>
    </row>
    <row r="28" spans="33:38" ht="12.75">
      <c r="AG28" s="160"/>
      <c r="AH28" s="160"/>
      <c r="AI28" s="160"/>
      <c r="AJ28" s="160"/>
      <c r="AK28" s="160"/>
      <c r="AL28" s="160"/>
    </row>
  </sheetData>
  <mergeCells count="68">
    <mergeCell ref="C26:AF26"/>
    <mergeCell ref="AG26:AL26"/>
    <mergeCell ref="A22:B22"/>
    <mergeCell ref="C22:AF22"/>
    <mergeCell ref="AG22:AL22"/>
    <mergeCell ref="A23:B23"/>
    <mergeCell ref="C23:AF23"/>
    <mergeCell ref="AG23:AL23"/>
    <mergeCell ref="A27:B27"/>
    <mergeCell ref="C27:AF27"/>
    <mergeCell ref="AG27:AL27"/>
    <mergeCell ref="A24:B24"/>
    <mergeCell ref="C24:AF24"/>
    <mergeCell ref="AG24:AL24"/>
    <mergeCell ref="A25:B25"/>
    <mergeCell ref="C25:AF25"/>
    <mergeCell ref="AG25:AL25"/>
    <mergeCell ref="A26:B26"/>
    <mergeCell ref="A20:B20"/>
    <mergeCell ref="C20:AF20"/>
    <mergeCell ref="AG20:AL20"/>
    <mergeCell ref="A21:B21"/>
    <mergeCell ref="C21:AF21"/>
    <mergeCell ref="AG21:AL21"/>
    <mergeCell ref="A18:B18"/>
    <mergeCell ref="C18:AF18"/>
    <mergeCell ref="AG18:AL18"/>
    <mergeCell ref="A19:B19"/>
    <mergeCell ref="C19:AF19"/>
    <mergeCell ref="AG19:AL19"/>
    <mergeCell ref="A16:B16"/>
    <mergeCell ref="C16:AF16"/>
    <mergeCell ref="AG16:AL16"/>
    <mergeCell ref="A17:B17"/>
    <mergeCell ref="C17:AF17"/>
    <mergeCell ref="AG17:AL17"/>
    <mergeCell ref="A14:B14"/>
    <mergeCell ref="C14:AF14"/>
    <mergeCell ref="AG14:AL14"/>
    <mergeCell ref="A15:B15"/>
    <mergeCell ref="C15:AF15"/>
    <mergeCell ref="AG15:AL15"/>
    <mergeCell ref="A12:B12"/>
    <mergeCell ref="C12:AF12"/>
    <mergeCell ref="AG12:AL12"/>
    <mergeCell ref="A13:B13"/>
    <mergeCell ref="C13:AF13"/>
    <mergeCell ref="AG13:AL13"/>
    <mergeCell ref="A10:B10"/>
    <mergeCell ref="C10:AF10"/>
    <mergeCell ref="AG10:AL10"/>
    <mergeCell ref="A11:B11"/>
    <mergeCell ref="C11:AF11"/>
    <mergeCell ref="AG11:AL11"/>
    <mergeCell ref="A8:B8"/>
    <mergeCell ref="C8:AF8"/>
    <mergeCell ref="AG8:AL8"/>
    <mergeCell ref="A9:B9"/>
    <mergeCell ref="C9:AF9"/>
    <mergeCell ref="AG9:AL9"/>
    <mergeCell ref="A6:AL6"/>
    <mergeCell ref="A7:B7"/>
    <mergeCell ref="C7:AF7"/>
    <mergeCell ref="AG7:AL7"/>
    <mergeCell ref="A2:G2"/>
    <mergeCell ref="A4:AL4"/>
    <mergeCell ref="A1:AH1"/>
    <mergeCell ref="A3:A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9"/>
  <sheetViews>
    <sheetView workbookViewId="0" topLeftCell="A118">
      <selection activeCell="E20" sqref="E20"/>
    </sheetView>
  </sheetViews>
  <sheetFormatPr defaultColWidth="9.00390625" defaultRowHeight="12.75"/>
  <cols>
    <col min="1" max="1" width="4.125" style="0" bestFit="1" customWidth="1"/>
    <col min="2" max="2" width="42.625" style="0" bestFit="1" customWidth="1"/>
    <col min="3" max="3" width="12.625" style="0" bestFit="1" customWidth="1"/>
    <col min="4" max="4" width="16.75390625" style="0" customWidth="1"/>
    <col min="5" max="5" width="58.375" style="12" customWidth="1"/>
  </cols>
  <sheetData>
    <row r="1" spans="2:5" ht="15.75">
      <c r="B1" s="59" t="s">
        <v>246</v>
      </c>
      <c r="D1" s="12"/>
      <c r="E1" s="82"/>
    </row>
    <row r="2" spans="1:5" ht="15.75">
      <c r="A2" s="15"/>
      <c r="B2" s="59" t="s">
        <v>215</v>
      </c>
      <c r="E2" s="82"/>
    </row>
    <row r="3" spans="1:5" ht="18.75">
      <c r="A3" s="60"/>
      <c r="B3" s="93" t="s">
        <v>182</v>
      </c>
      <c r="C3" s="61"/>
      <c r="D3" s="174" t="s">
        <v>239</v>
      </c>
      <c r="E3" s="82"/>
    </row>
    <row r="4" spans="1:5" ht="15.75">
      <c r="A4" s="60"/>
      <c r="B4" s="57"/>
      <c r="C4" s="61"/>
      <c r="D4" s="68" t="s">
        <v>220</v>
      </c>
      <c r="E4" s="82"/>
    </row>
    <row r="5" spans="1:5" ht="18.75">
      <c r="A5" s="62"/>
      <c r="B5" s="170" t="s">
        <v>315</v>
      </c>
      <c r="C5" s="63">
        <v>2013</v>
      </c>
      <c r="D5" s="163">
        <v>2014</v>
      </c>
      <c r="E5" s="82"/>
    </row>
    <row r="6" spans="1:5" ht="14.25">
      <c r="A6" s="64" t="s">
        <v>314</v>
      </c>
      <c r="B6" s="64" t="s">
        <v>183</v>
      </c>
      <c r="C6" s="165">
        <f>C7+C11+C35+C60</f>
        <v>1706922</v>
      </c>
      <c r="D6" s="165">
        <f>D7+D11+D35+D60</f>
        <v>1928339</v>
      </c>
      <c r="E6" s="82"/>
    </row>
    <row r="7" spans="1:5" ht="14.25">
      <c r="A7" s="64" t="s">
        <v>123</v>
      </c>
      <c r="B7" s="64" t="s">
        <v>184</v>
      </c>
      <c r="C7" s="165">
        <v>288</v>
      </c>
      <c r="D7" s="165"/>
      <c r="E7" s="82"/>
    </row>
    <row r="8" spans="1:5" ht="15">
      <c r="A8" s="62"/>
      <c r="B8" s="62" t="s">
        <v>24</v>
      </c>
      <c r="C8" s="165"/>
      <c r="D8" s="165"/>
      <c r="E8" s="82"/>
    </row>
    <row r="9" spans="1:5" ht="15">
      <c r="A9" s="62"/>
      <c r="B9" s="62" t="s">
        <v>23</v>
      </c>
      <c r="C9" s="165"/>
      <c r="D9" s="165"/>
      <c r="E9" s="82"/>
    </row>
    <row r="10" spans="1:5" ht="15">
      <c r="A10" s="62"/>
      <c r="B10" s="62" t="s">
        <v>311</v>
      </c>
      <c r="C10" s="165">
        <v>288</v>
      </c>
      <c r="D10" s="165"/>
      <c r="E10" s="83"/>
    </row>
    <row r="11" spans="1:5" ht="14.25">
      <c r="A11" s="64" t="s">
        <v>124</v>
      </c>
      <c r="B11" s="64" t="s">
        <v>188</v>
      </c>
      <c r="C11" s="169">
        <f>C12+C16+C20+C24+C28</f>
        <v>976351</v>
      </c>
      <c r="D11" s="169">
        <f>D12+D16+D20+D24+D28</f>
        <v>1107052</v>
      </c>
      <c r="E11" s="83"/>
    </row>
    <row r="12" spans="1:5" ht="15">
      <c r="A12" s="62" t="s">
        <v>69</v>
      </c>
      <c r="B12" s="62" t="s">
        <v>250</v>
      </c>
      <c r="C12" s="165">
        <v>909476</v>
      </c>
      <c r="D12" s="165">
        <v>1084144</v>
      </c>
      <c r="E12" s="83"/>
    </row>
    <row r="13" spans="1:5" ht="15">
      <c r="A13" s="62"/>
      <c r="B13" s="62" t="s">
        <v>24</v>
      </c>
      <c r="C13" s="167">
        <v>211513</v>
      </c>
      <c r="D13" s="167">
        <v>204933</v>
      </c>
      <c r="E13" s="82"/>
    </row>
    <row r="14" spans="1:5" ht="15">
      <c r="A14" s="62"/>
      <c r="B14" s="62" t="s">
        <v>23</v>
      </c>
      <c r="C14" s="165">
        <v>330978</v>
      </c>
      <c r="D14" s="165">
        <v>489673</v>
      </c>
      <c r="E14" s="82"/>
    </row>
    <row r="15" spans="1:5" ht="15">
      <c r="A15" s="62"/>
      <c r="B15" s="62" t="s">
        <v>311</v>
      </c>
      <c r="C15" s="168">
        <v>366985</v>
      </c>
      <c r="D15" s="168">
        <v>389538</v>
      </c>
      <c r="E15" s="82"/>
    </row>
    <row r="16" spans="1:5" ht="15">
      <c r="A16" s="62" t="s">
        <v>72</v>
      </c>
      <c r="B16" s="62" t="s">
        <v>313</v>
      </c>
      <c r="C16" s="165">
        <v>13946</v>
      </c>
      <c r="D16" s="165">
        <v>17170</v>
      </c>
      <c r="E16" s="82"/>
    </row>
    <row r="17" spans="1:5" ht="15">
      <c r="A17" s="62"/>
      <c r="B17" s="62" t="s">
        <v>24</v>
      </c>
      <c r="C17" s="167">
        <v>12672</v>
      </c>
      <c r="D17" s="167">
        <v>9205</v>
      </c>
      <c r="E17" s="82"/>
    </row>
    <row r="18" spans="1:5" ht="15">
      <c r="A18" s="62"/>
      <c r="B18" s="62" t="s">
        <v>23</v>
      </c>
      <c r="C18" s="165">
        <v>595</v>
      </c>
      <c r="D18" s="165">
        <v>7484</v>
      </c>
      <c r="E18" s="82"/>
    </row>
    <row r="19" spans="1:5" ht="15">
      <c r="A19" s="62"/>
      <c r="B19" s="62" t="s">
        <v>311</v>
      </c>
      <c r="C19" s="168">
        <v>679</v>
      </c>
      <c r="D19" s="168">
        <v>481</v>
      </c>
      <c r="E19" s="82"/>
    </row>
    <row r="20" spans="1:5" ht="15">
      <c r="A20" s="62" t="s">
        <v>73</v>
      </c>
      <c r="B20" s="62" t="s">
        <v>189</v>
      </c>
      <c r="C20" s="165">
        <v>0</v>
      </c>
      <c r="D20" s="165"/>
      <c r="E20" s="82"/>
    </row>
    <row r="21" spans="1:5" ht="15">
      <c r="A21" s="62"/>
      <c r="B21" s="62" t="s">
        <v>23</v>
      </c>
      <c r="C21" s="167"/>
      <c r="D21" s="167"/>
      <c r="E21" s="82"/>
    </row>
    <row r="22" spans="1:5" ht="15">
      <c r="A22" s="62"/>
      <c r="B22" s="62" t="s">
        <v>24</v>
      </c>
      <c r="C22" s="165"/>
      <c r="D22" s="165"/>
      <c r="E22" s="82"/>
    </row>
    <row r="23" spans="1:5" ht="15">
      <c r="A23" s="62"/>
      <c r="B23" s="62" t="s">
        <v>22</v>
      </c>
      <c r="C23" s="165"/>
      <c r="D23" s="165"/>
      <c r="E23" s="82"/>
    </row>
    <row r="24" spans="1:5" ht="15">
      <c r="A24" s="62" t="s">
        <v>74</v>
      </c>
      <c r="B24" s="62" t="s">
        <v>190</v>
      </c>
      <c r="C24" s="165">
        <v>52929</v>
      </c>
      <c r="D24" s="165">
        <v>5738</v>
      </c>
      <c r="E24" s="82"/>
    </row>
    <row r="25" spans="1:5" ht="15">
      <c r="A25" s="62"/>
      <c r="B25" s="62" t="s">
        <v>24</v>
      </c>
      <c r="C25" s="165">
        <v>52929</v>
      </c>
      <c r="D25" s="165">
        <v>5738</v>
      </c>
      <c r="E25" s="82"/>
    </row>
    <row r="26" spans="1:5" ht="15">
      <c r="A26" s="62"/>
      <c r="B26" s="62" t="s">
        <v>23</v>
      </c>
      <c r="C26" s="165"/>
      <c r="D26" s="165"/>
      <c r="E26" s="82"/>
    </row>
    <row r="27" spans="1:5" ht="15">
      <c r="A27" s="62"/>
      <c r="B27" s="62" t="s">
        <v>311</v>
      </c>
      <c r="C27" s="168"/>
      <c r="D27" s="168"/>
      <c r="E27" s="82"/>
    </row>
    <row r="28" spans="1:5" ht="15">
      <c r="A28" s="62" t="s">
        <v>75</v>
      </c>
      <c r="B28" s="62" t="s">
        <v>192</v>
      </c>
      <c r="C28" s="165"/>
      <c r="D28" s="165"/>
      <c r="E28" s="82"/>
    </row>
    <row r="29" spans="1:5" ht="15">
      <c r="A29" s="62"/>
      <c r="B29" s="62" t="s">
        <v>185</v>
      </c>
      <c r="C29" s="167"/>
      <c r="D29" s="167"/>
      <c r="E29" s="82"/>
    </row>
    <row r="30" spans="1:5" ht="15">
      <c r="A30" s="62"/>
      <c r="B30" s="62" t="s">
        <v>186</v>
      </c>
      <c r="C30" s="165"/>
      <c r="D30" s="165"/>
      <c r="E30" s="82"/>
    </row>
    <row r="31" spans="1:5" ht="15">
      <c r="A31" s="62"/>
      <c r="B31" s="62" t="s">
        <v>187</v>
      </c>
      <c r="C31" s="165"/>
      <c r="D31" s="165"/>
      <c r="E31" s="82"/>
    </row>
    <row r="32" spans="1:5" ht="15">
      <c r="A32" s="62" t="s">
        <v>76</v>
      </c>
      <c r="B32" s="62" t="s">
        <v>191</v>
      </c>
      <c r="C32" s="165"/>
      <c r="D32" s="165"/>
      <c r="E32" s="82"/>
    </row>
    <row r="33" spans="1:5" ht="15">
      <c r="A33" s="62"/>
      <c r="B33" s="62" t="s">
        <v>185</v>
      </c>
      <c r="C33" s="165"/>
      <c r="D33" s="165"/>
      <c r="E33" s="82"/>
    </row>
    <row r="34" spans="1:5" ht="13.5" customHeight="1">
      <c r="A34" s="62"/>
      <c r="B34" s="62" t="s">
        <v>186</v>
      </c>
      <c r="C34" s="165"/>
      <c r="D34" s="165"/>
      <c r="E34" s="82"/>
    </row>
    <row r="35" spans="1:5" ht="14.25">
      <c r="A35" s="64" t="s">
        <v>125</v>
      </c>
      <c r="B35" s="64" t="s">
        <v>193</v>
      </c>
      <c r="C35" s="165">
        <v>870</v>
      </c>
      <c r="D35" s="165">
        <v>870</v>
      </c>
      <c r="E35" s="82"/>
    </row>
    <row r="36" spans="1:5" ht="15">
      <c r="A36" s="62" t="s">
        <v>69</v>
      </c>
      <c r="B36" s="62" t="s">
        <v>194</v>
      </c>
      <c r="C36" s="165">
        <v>870</v>
      </c>
      <c r="D36" s="165">
        <v>870</v>
      </c>
      <c r="E36" s="82"/>
    </row>
    <row r="37" spans="1:5" s="81" customFormat="1" ht="15">
      <c r="A37" s="62"/>
      <c r="B37" s="62" t="s">
        <v>24</v>
      </c>
      <c r="C37" s="165"/>
      <c r="D37" s="165"/>
      <c r="E37" s="85"/>
    </row>
    <row r="38" spans="1:5" s="81" customFormat="1" ht="15">
      <c r="A38" s="62"/>
      <c r="B38" s="62" t="s">
        <v>23</v>
      </c>
      <c r="C38" s="165"/>
      <c r="D38" s="165"/>
      <c r="E38" s="85"/>
    </row>
    <row r="39" spans="1:5" ht="15">
      <c r="A39" s="62"/>
      <c r="B39" s="62" t="s">
        <v>311</v>
      </c>
      <c r="C39" s="165">
        <v>870</v>
      </c>
      <c r="D39" s="165">
        <v>870</v>
      </c>
      <c r="E39" s="82"/>
    </row>
    <row r="40" spans="1:5" ht="15">
      <c r="A40" s="62" t="s">
        <v>72</v>
      </c>
      <c r="B40" s="62" t="s">
        <v>195</v>
      </c>
      <c r="C40" s="165"/>
      <c r="D40" s="165"/>
      <c r="E40" s="82"/>
    </row>
    <row r="41" spans="1:5" ht="15">
      <c r="A41" s="65"/>
      <c r="B41" s="65" t="s">
        <v>185</v>
      </c>
      <c r="C41" s="165"/>
      <c r="D41" s="165"/>
      <c r="E41" s="82"/>
    </row>
    <row r="42" spans="1:5" ht="15">
      <c r="A42" s="62"/>
      <c r="B42" s="62" t="s">
        <v>186</v>
      </c>
      <c r="C42" s="165"/>
      <c r="D42" s="165"/>
      <c r="E42" s="82"/>
    </row>
    <row r="43" spans="1:5" ht="15">
      <c r="A43" s="62"/>
      <c r="B43" s="62" t="s">
        <v>187</v>
      </c>
      <c r="C43" s="165"/>
      <c r="D43" s="165"/>
      <c r="E43" s="82"/>
    </row>
    <row r="44" spans="1:5" ht="15">
      <c r="A44" s="62" t="s">
        <v>73</v>
      </c>
      <c r="B44" s="62" t="s">
        <v>196</v>
      </c>
      <c r="C44" s="165"/>
      <c r="D44" s="165"/>
      <c r="E44" s="82"/>
    </row>
    <row r="45" spans="1:5" ht="15">
      <c r="A45" s="62"/>
      <c r="B45" s="62" t="s">
        <v>185</v>
      </c>
      <c r="C45" s="165"/>
      <c r="D45" s="165"/>
      <c r="E45" s="82"/>
    </row>
    <row r="46" spans="1:5" ht="15">
      <c r="A46" s="62"/>
      <c r="B46" s="62" t="s">
        <v>186</v>
      </c>
      <c r="C46" s="165"/>
      <c r="D46" s="165"/>
      <c r="E46" s="82"/>
    </row>
    <row r="47" spans="1:5" ht="15">
      <c r="A47" s="62"/>
      <c r="B47" s="62" t="s">
        <v>187</v>
      </c>
      <c r="C47" s="165"/>
      <c r="D47" s="165"/>
      <c r="E47" s="82"/>
    </row>
    <row r="48" spans="1:5" ht="15">
      <c r="A48" s="62" t="s">
        <v>74</v>
      </c>
      <c r="B48" s="62" t="s">
        <v>197</v>
      </c>
      <c r="C48" s="165"/>
      <c r="D48" s="165"/>
      <c r="E48" s="82"/>
    </row>
    <row r="49" spans="1:5" ht="15">
      <c r="A49" s="62"/>
      <c r="B49" s="62" t="s">
        <v>185</v>
      </c>
      <c r="C49" s="165"/>
      <c r="D49" s="165"/>
      <c r="E49" s="82"/>
    </row>
    <row r="50" spans="1:5" ht="15">
      <c r="A50" s="62"/>
      <c r="B50" s="62" t="s">
        <v>186</v>
      </c>
      <c r="C50" s="165"/>
      <c r="D50" s="165"/>
      <c r="E50" s="82"/>
    </row>
    <row r="51" spans="1:5" ht="15">
      <c r="A51" s="62"/>
      <c r="B51" s="62" t="s">
        <v>187</v>
      </c>
      <c r="C51" s="165"/>
      <c r="D51" s="165"/>
      <c r="E51" s="82"/>
    </row>
    <row r="52" spans="1:5" ht="15">
      <c r="A52" s="62" t="s">
        <v>75</v>
      </c>
      <c r="B52" s="62" t="s">
        <v>198</v>
      </c>
      <c r="C52" s="165"/>
      <c r="D52" s="165"/>
      <c r="E52" s="82"/>
    </row>
    <row r="53" spans="1:5" ht="15">
      <c r="A53" s="62"/>
      <c r="B53" s="62" t="s">
        <v>185</v>
      </c>
      <c r="C53" s="165"/>
      <c r="D53" s="165"/>
      <c r="E53" s="82"/>
    </row>
    <row r="54" spans="1:5" ht="15">
      <c r="A54" s="62"/>
      <c r="B54" s="62" t="s">
        <v>186</v>
      </c>
      <c r="C54" s="165"/>
      <c r="D54" s="165"/>
      <c r="E54" s="82"/>
    </row>
    <row r="55" spans="1:5" ht="15">
      <c r="A55" s="62"/>
      <c r="B55" s="62" t="s">
        <v>187</v>
      </c>
      <c r="C55" s="165"/>
      <c r="D55" s="165"/>
      <c r="E55" s="82"/>
    </row>
    <row r="56" spans="1:5" ht="15">
      <c r="A56" s="166" t="s">
        <v>73</v>
      </c>
      <c r="B56" s="62" t="s">
        <v>199</v>
      </c>
      <c r="C56" s="165"/>
      <c r="D56" s="165"/>
      <c r="E56" s="82"/>
    </row>
    <row r="57" spans="1:5" ht="15">
      <c r="A57" s="62"/>
      <c r="B57" s="62" t="s">
        <v>185</v>
      </c>
      <c r="C57" s="165"/>
      <c r="D57" s="165"/>
      <c r="E57" s="82"/>
    </row>
    <row r="58" spans="1:5" ht="15">
      <c r="A58" s="62"/>
      <c r="B58" s="62" t="s">
        <v>186</v>
      </c>
      <c r="C58" s="165"/>
      <c r="D58" s="165"/>
      <c r="E58" s="83"/>
    </row>
    <row r="59" spans="1:5" ht="15">
      <c r="A59" s="62"/>
      <c r="B59" s="62" t="s">
        <v>187</v>
      </c>
      <c r="C59" s="165"/>
      <c r="D59" s="165"/>
      <c r="E59" s="83"/>
    </row>
    <row r="60" spans="1:5" ht="42.75">
      <c r="A60" s="64" t="s">
        <v>112</v>
      </c>
      <c r="B60" s="66" t="s">
        <v>200</v>
      </c>
      <c r="C60" s="165">
        <v>729413</v>
      </c>
      <c r="D60" s="165">
        <v>820417</v>
      </c>
      <c r="E60" s="84"/>
    </row>
    <row r="61" spans="1:5" ht="15">
      <c r="A61" s="62"/>
      <c r="B61" s="62" t="s">
        <v>24</v>
      </c>
      <c r="C61" s="165"/>
      <c r="D61" s="165"/>
      <c r="E61" s="82"/>
    </row>
    <row r="62" spans="1:5" ht="15">
      <c r="A62" s="62"/>
      <c r="B62" s="62" t="s">
        <v>23</v>
      </c>
      <c r="C62" s="165"/>
      <c r="D62" s="165"/>
      <c r="E62" s="82"/>
    </row>
    <row r="63" spans="1:5" ht="15">
      <c r="A63" s="62"/>
      <c r="B63" s="62" t="s">
        <v>311</v>
      </c>
      <c r="C63" s="165"/>
      <c r="D63" s="165"/>
      <c r="E63" s="82"/>
    </row>
    <row r="64" spans="1:5" ht="14.25">
      <c r="A64" s="64" t="s">
        <v>90</v>
      </c>
      <c r="B64" s="64" t="s">
        <v>201</v>
      </c>
      <c r="C64" s="165">
        <v>120</v>
      </c>
      <c r="D64" s="165">
        <f>D65+D70</f>
        <v>124</v>
      </c>
      <c r="E64" s="82"/>
    </row>
    <row r="65" spans="1:5" ht="14.25">
      <c r="A65" s="64" t="s">
        <v>123</v>
      </c>
      <c r="B65" s="64" t="s">
        <v>202</v>
      </c>
      <c r="C65" s="165">
        <v>120</v>
      </c>
      <c r="D65" s="165">
        <v>124</v>
      </c>
      <c r="E65" s="82"/>
    </row>
    <row r="66" spans="1:5" ht="15">
      <c r="A66" s="62"/>
      <c r="B66" s="62" t="s">
        <v>24</v>
      </c>
      <c r="C66" s="165"/>
      <c r="D66" s="165"/>
      <c r="E66" s="82"/>
    </row>
    <row r="67" spans="1:5" ht="15">
      <c r="A67" s="62"/>
      <c r="B67" s="62" t="s">
        <v>23</v>
      </c>
      <c r="C67" s="165"/>
      <c r="D67" s="165"/>
      <c r="E67" s="82"/>
    </row>
    <row r="68" spans="1:5" ht="15">
      <c r="A68" s="62"/>
      <c r="B68" s="62" t="s">
        <v>311</v>
      </c>
      <c r="C68" s="165">
        <v>120</v>
      </c>
      <c r="D68" s="165">
        <v>124</v>
      </c>
      <c r="E68" s="82"/>
    </row>
    <row r="69" spans="1:5" ht="15">
      <c r="A69" s="62"/>
      <c r="B69" s="62" t="s">
        <v>312</v>
      </c>
      <c r="C69" s="165">
        <v>120</v>
      </c>
      <c r="D69" s="165">
        <v>124</v>
      </c>
      <c r="E69" s="82"/>
    </row>
    <row r="70" spans="1:5" ht="14.25">
      <c r="A70" s="64" t="s">
        <v>124</v>
      </c>
      <c r="B70" s="64" t="s">
        <v>204</v>
      </c>
      <c r="C70" s="165"/>
      <c r="D70" s="165"/>
      <c r="E70" s="82"/>
    </row>
    <row r="71" spans="1:5" ht="15">
      <c r="A71" s="62"/>
      <c r="B71" s="62" t="s">
        <v>185</v>
      </c>
      <c r="C71" s="165"/>
      <c r="D71" s="165"/>
      <c r="E71" s="82"/>
    </row>
    <row r="72" spans="1:5" ht="15">
      <c r="A72" s="62"/>
      <c r="B72" s="62" t="s">
        <v>186</v>
      </c>
      <c r="C72" s="165"/>
      <c r="D72" s="165"/>
      <c r="E72" s="82"/>
    </row>
    <row r="73" spans="1:5" ht="15">
      <c r="A73" s="62"/>
      <c r="B73" s="62" t="s">
        <v>187</v>
      </c>
      <c r="C73" s="165"/>
      <c r="D73" s="165"/>
      <c r="E73" s="82"/>
    </row>
    <row r="74" spans="1:5" ht="14.25">
      <c r="A74" s="64" t="s">
        <v>125</v>
      </c>
      <c r="B74" s="64" t="s">
        <v>204</v>
      </c>
      <c r="C74" s="165"/>
      <c r="D74" s="165"/>
      <c r="E74" s="82"/>
    </row>
    <row r="75" spans="1:5" ht="15">
      <c r="A75" s="62"/>
      <c r="B75" s="62" t="s">
        <v>185</v>
      </c>
      <c r="C75" s="165"/>
      <c r="D75" s="165"/>
      <c r="E75" s="82"/>
    </row>
    <row r="76" spans="1:5" ht="15">
      <c r="A76" s="62"/>
      <c r="B76" s="62" t="s">
        <v>186</v>
      </c>
      <c r="C76" s="165"/>
      <c r="D76" s="165"/>
      <c r="E76" s="82"/>
    </row>
    <row r="77" spans="1:5" ht="15">
      <c r="A77" s="62"/>
      <c r="B77" s="62" t="s">
        <v>187</v>
      </c>
      <c r="C77" s="165"/>
      <c r="D77" s="165"/>
      <c r="E77" s="82"/>
    </row>
    <row r="78" spans="1:5" ht="14.25">
      <c r="A78" s="64" t="s">
        <v>94</v>
      </c>
      <c r="B78" s="64" t="s">
        <v>205</v>
      </c>
      <c r="C78" s="165">
        <f>C82+C83</f>
        <v>11862</v>
      </c>
      <c r="D78" s="165">
        <f>D82+D83</f>
        <v>16150</v>
      </c>
      <c r="E78" s="82"/>
    </row>
    <row r="79" spans="1:5" ht="15">
      <c r="A79" s="62"/>
      <c r="B79" s="62" t="s">
        <v>24</v>
      </c>
      <c r="C79" s="165"/>
      <c r="D79" s="165"/>
      <c r="E79" s="82"/>
    </row>
    <row r="80" spans="1:5" ht="15">
      <c r="A80" s="62"/>
      <c r="B80" s="62" t="s">
        <v>23</v>
      </c>
      <c r="C80" s="165"/>
      <c r="D80" s="165"/>
      <c r="E80" s="82"/>
    </row>
    <row r="81" spans="1:5" ht="15">
      <c r="A81" s="62"/>
      <c r="B81" s="62" t="s">
        <v>311</v>
      </c>
      <c r="C81" s="165">
        <v>11862</v>
      </c>
      <c r="D81" s="165">
        <v>16150</v>
      </c>
      <c r="E81" s="82"/>
    </row>
    <row r="82" spans="1:5" ht="15">
      <c r="A82" s="62"/>
      <c r="B82" s="62" t="s">
        <v>310</v>
      </c>
      <c r="C82" s="165">
        <v>93</v>
      </c>
      <c r="D82" s="165">
        <v>64</v>
      </c>
      <c r="E82" s="82"/>
    </row>
    <row r="83" spans="1:5" ht="15">
      <c r="A83" s="62"/>
      <c r="B83" s="62" t="s">
        <v>309</v>
      </c>
      <c r="C83" s="165">
        <v>11769</v>
      </c>
      <c r="D83" s="165">
        <v>16086</v>
      </c>
      <c r="E83" s="82"/>
    </row>
    <row r="84" spans="1:5" ht="14.25">
      <c r="A84" s="64" t="s">
        <v>96</v>
      </c>
      <c r="B84" s="64" t="s">
        <v>203</v>
      </c>
      <c r="C84" s="165">
        <v>55547</v>
      </c>
      <c r="D84" s="165">
        <v>27594</v>
      </c>
      <c r="E84" s="82"/>
    </row>
    <row r="85" spans="1:5" ht="15">
      <c r="A85" s="62"/>
      <c r="B85" s="62" t="s">
        <v>185</v>
      </c>
      <c r="C85" s="165"/>
      <c r="D85" s="165"/>
      <c r="E85" s="82"/>
    </row>
    <row r="86" spans="1:5" ht="15">
      <c r="A86" s="62"/>
      <c r="B86" s="62" t="s">
        <v>186</v>
      </c>
      <c r="C86" s="165"/>
      <c r="D86" s="165"/>
      <c r="E86" s="82"/>
    </row>
    <row r="87" spans="1:5" ht="15">
      <c r="A87" s="62"/>
      <c r="B87" s="62" t="s">
        <v>187</v>
      </c>
      <c r="C87" s="165"/>
      <c r="D87" s="165"/>
      <c r="E87" s="82"/>
    </row>
    <row r="88" spans="1:5" ht="14.25">
      <c r="A88" s="64" t="s">
        <v>99</v>
      </c>
      <c r="B88" s="64" t="s">
        <v>308</v>
      </c>
      <c r="C88" s="165">
        <v>2018</v>
      </c>
      <c r="D88" s="165">
        <v>1534</v>
      </c>
      <c r="E88" s="82"/>
    </row>
    <row r="89" spans="1:5" ht="15">
      <c r="A89" s="62"/>
      <c r="B89" s="62" t="s">
        <v>185</v>
      </c>
      <c r="C89" s="163"/>
      <c r="D89" s="165"/>
      <c r="E89" s="82"/>
    </row>
    <row r="90" spans="1:5" ht="15">
      <c r="A90" s="62"/>
      <c r="B90" s="62" t="s">
        <v>186</v>
      </c>
      <c r="C90" s="163"/>
      <c r="D90" s="165"/>
      <c r="E90" s="82"/>
    </row>
    <row r="91" spans="1:5" ht="15">
      <c r="A91" s="62"/>
      <c r="B91" s="62" t="s">
        <v>187</v>
      </c>
      <c r="C91" s="163">
        <v>2018</v>
      </c>
      <c r="D91" s="165">
        <v>1534</v>
      </c>
      <c r="E91" s="82"/>
    </row>
    <row r="92" spans="1:5" ht="14.25">
      <c r="A92" s="64" t="s">
        <v>102</v>
      </c>
      <c r="B92" s="64" t="s">
        <v>307</v>
      </c>
      <c r="C92" s="163"/>
      <c r="D92" s="165"/>
      <c r="E92" s="82"/>
    </row>
    <row r="93" spans="1:5" ht="15">
      <c r="A93" s="62"/>
      <c r="B93" s="62" t="s">
        <v>185</v>
      </c>
      <c r="C93" s="163"/>
      <c r="D93" s="163"/>
      <c r="E93" s="82"/>
    </row>
    <row r="94" spans="1:5" ht="15">
      <c r="A94" s="62"/>
      <c r="B94" s="62" t="s">
        <v>186</v>
      </c>
      <c r="C94" s="163"/>
      <c r="D94" s="163"/>
      <c r="E94" s="82"/>
    </row>
    <row r="95" spans="1:5" ht="15">
      <c r="A95" s="62"/>
      <c r="B95" s="62" t="s">
        <v>187</v>
      </c>
      <c r="C95" s="163">
        <v>2118</v>
      </c>
      <c r="D95" s="163">
        <v>2118</v>
      </c>
      <c r="E95" s="82"/>
    </row>
    <row r="96" spans="1:5" ht="18.75">
      <c r="A96" s="62"/>
      <c r="B96" s="164" t="s">
        <v>206</v>
      </c>
      <c r="C96" s="80">
        <f>C6+C64+C78+C84+C88+C92</f>
        <v>1776469</v>
      </c>
      <c r="D96" s="80">
        <f>D6+D64+D78+D84+D88</f>
        <v>1973741</v>
      </c>
      <c r="E96" s="82"/>
    </row>
    <row r="97" spans="1:5" ht="18.75">
      <c r="A97" s="62"/>
      <c r="B97" s="164" t="s">
        <v>207</v>
      </c>
      <c r="C97" s="163"/>
      <c r="D97" s="163"/>
      <c r="E97" s="82"/>
    </row>
    <row r="98" spans="1:5" ht="14.25">
      <c r="A98" s="64" t="s">
        <v>132</v>
      </c>
      <c r="B98" s="64" t="s">
        <v>208</v>
      </c>
      <c r="C98" s="80">
        <f>C99+C100+C101+C102+C103+C104</f>
        <v>1741958</v>
      </c>
      <c r="D98" s="80">
        <f>D99+D100+D101+D102+D103+D104</f>
        <v>1963722</v>
      </c>
      <c r="E98" s="82"/>
    </row>
    <row r="99" spans="1:5" ht="15">
      <c r="A99" s="64"/>
      <c r="B99" s="62" t="s">
        <v>306</v>
      </c>
      <c r="C99" s="163">
        <v>2306811</v>
      </c>
      <c r="D99" s="163">
        <v>2306811</v>
      </c>
      <c r="E99" s="82"/>
    </row>
    <row r="100" spans="1:5" ht="15">
      <c r="A100" s="64"/>
      <c r="B100" s="62" t="s">
        <v>305</v>
      </c>
      <c r="C100" s="80"/>
      <c r="D100" s="163">
        <v>-1268</v>
      </c>
      <c r="E100" s="82"/>
    </row>
    <row r="101" spans="1:5" ht="15">
      <c r="A101" s="62"/>
      <c r="B101" s="62" t="s">
        <v>304</v>
      </c>
      <c r="C101" s="163">
        <v>11862</v>
      </c>
      <c r="D101" s="163">
        <v>11862</v>
      </c>
      <c r="E101" s="82"/>
    </row>
    <row r="102" spans="1:5" ht="15">
      <c r="A102" s="62"/>
      <c r="B102" s="62" t="s">
        <v>303</v>
      </c>
      <c r="C102" s="163">
        <v>-576715</v>
      </c>
      <c r="D102" s="163">
        <v>-576715</v>
      </c>
      <c r="E102" s="82"/>
    </row>
    <row r="103" spans="1:5" ht="15">
      <c r="A103" s="62"/>
      <c r="B103" s="62" t="s">
        <v>302</v>
      </c>
      <c r="C103" s="163"/>
      <c r="D103" s="163"/>
      <c r="E103" s="82"/>
    </row>
    <row r="104" spans="1:5" ht="15">
      <c r="A104" s="62"/>
      <c r="B104" s="62" t="s">
        <v>301</v>
      </c>
      <c r="C104" s="163"/>
      <c r="D104" s="163">
        <v>223032</v>
      </c>
      <c r="E104" s="82"/>
    </row>
    <row r="105" spans="1:5" ht="14.25">
      <c r="A105" s="64" t="s">
        <v>133</v>
      </c>
      <c r="B105" s="64" t="s">
        <v>300</v>
      </c>
      <c r="C105" s="163">
        <v>34511</v>
      </c>
      <c r="D105" s="163">
        <v>7899</v>
      </c>
      <c r="E105" s="82"/>
    </row>
    <row r="106" spans="1:5" ht="14.25">
      <c r="A106" s="64" t="s">
        <v>123</v>
      </c>
      <c r="B106" s="64" t="s">
        <v>209</v>
      </c>
      <c r="C106" s="163">
        <v>13921</v>
      </c>
      <c r="D106" s="163">
        <v>13921</v>
      </c>
      <c r="E106" s="82"/>
    </row>
    <row r="107" spans="1:5" ht="15">
      <c r="A107" s="62"/>
      <c r="B107" s="62" t="s">
        <v>185</v>
      </c>
      <c r="C107" s="163"/>
      <c r="D107" s="163"/>
      <c r="E107" s="82"/>
    </row>
    <row r="108" spans="1:5" ht="15">
      <c r="A108" s="62"/>
      <c r="B108" s="62" t="s">
        <v>186</v>
      </c>
      <c r="C108" s="163"/>
      <c r="D108" s="163"/>
      <c r="E108" s="82"/>
    </row>
    <row r="109" spans="1:5" ht="15">
      <c r="A109" s="62"/>
      <c r="B109" s="62" t="s">
        <v>187</v>
      </c>
      <c r="C109" s="163">
        <v>13921</v>
      </c>
      <c r="D109" s="163">
        <v>13921</v>
      </c>
      <c r="E109" s="82"/>
    </row>
    <row r="110" spans="1:5" ht="14.25">
      <c r="A110" s="64" t="s">
        <v>124</v>
      </c>
      <c r="B110" s="64" t="s">
        <v>210</v>
      </c>
      <c r="C110" s="163"/>
      <c r="D110" s="163"/>
      <c r="E110" s="82"/>
    </row>
    <row r="111" spans="1:5" ht="15">
      <c r="A111" s="62"/>
      <c r="B111" s="62" t="s">
        <v>185</v>
      </c>
      <c r="C111" s="163"/>
      <c r="D111" s="163"/>
      <c r="E111" s="82"/>
    </row>
    <row r="112" spans="1:5" ht="15">
      <c r="A112" s="62"/>
      <c r="B112" s="62" t="s">
        <v>186</v>
      </c>
      <c r="C112" s="163"/>
      <c r="D112" s="163"/>
      <c r="E112" s="82"/>
    </row>
    <row r="113" spans="1:5" ht="15">
      <c r="A113" s="62"/>
      <c r="B113" s="62" t="s">
        <v>187</v>
      </c>
      <c r="C113" s="163"/>
      <c r="D113" s="163"/>
      <c r="E113" s="82"/>
    </row>
    <row r="114" spans="1:5" ht="15">
      <c r="A114" s="62"/>
      <c r="B114" s="64" t="s">
        <v>211</v>
      </c>
      <c r="C114" s="163">
        <f>C119+C126</f>
        <v>30167</v>
      </c>
      <c r="D114" s="163">
        <f>D119+D126</f>
        <v>3100</v>
      </c>
      <c r="E114" s="82"/>
    </row>
    <row r="115" spans="1:5" ht="14.25">
      <c r="A115" s="64" t="s">
        <v>123</v>
      </c>
      <c r="B115" s="64" t="s">
        <v>212</v>
      </c>
      <c r="C115" s="163"/>
      <c r="D115" s="163"/>
      <c r="E115" s="82"/>
    </row>
    <row r="116" spans="1:5" ht="15">
      <c r="A116" s="62"/>
      <c r="B116" s="62" t="s">
        <v>185</v>
      </c>
      <c r="C116" s="163"/>
      <c r="D116" s="163"/>
      <c r="E116" s="82"/>
    </row>
    <row r="117" spans="1:5" ht="15">
      <c r="A117" s="62"/>
      <c r="B117" s="62" t="s">
        <v>186</v>
      </c>
      <c r="C117" s="163"/>
      <c r="D117" s="163"/>
      <c r="E117" s="82"/>
    </row>
    <row r="118" spans="1:5" ht="15">
      <c r="A118" s="62"/>
      <c r="B118" s="62" t="s">
        <v>187</v>
      </c>
      <c r="C118" s="163"/>
      <c r="D118" s="163"/>
      <c r="E118" s="82"/>
    </row>
    <row r="119" spans="1:5" ht="14.25">
      <c r="A119" s="64" t="s">
        <v>124</v>
      </c>
      <c r="B119" s="64" t="s">
        <v>213</v>
      </c>
      <c r="C119" s="163">
        <v>30167</v>
      </c>
      <c r="D119" s="163">
        <v>980</v>
      </c>
      <c r="E119" s="82"/>
    </row>
    <row r="120" spans="1:5" ht="15">
      <c r="A120" s="62"/>
      <c r="B120" s="62" t="s">
        <v>185</v>
      </c>
      <c r="C120" s="163"/>
      <c r="D120" s="163"/>
      <c r="E120" s="82"/>
    </row>
    <row r="121" spans="1:5" ht="15">
      <c r="A121" s="62"/>
      <c r="B121" s="62" t="s">
        <v>186</v>
      </c>
      <c r="C121" s="163"/>
      <c r="D121" s="163"/>
      <c r="E121" s="82"/>
    </row>
    <row r="122" spans="1:5" ht="15">
      <c r="A122" s="62"/>
      <c r="B122" s="62" t="s">
        <v>187</v>
      </c>
      <c r="C122" s="163"/>
      <c r="D122" s="163"/>
      <c r="E122" s="82"/>
    </row>
    <row r="123" spans="1:5" ht="14.25">
      <c r="A123" s="64" t="s">
        <v>123</v>
      </c>
      <c r="B123" s="64" t="s">
        <v>299</v>
      </c>
      <c r="C123" s="163"/>
      <c r="D123" s="163"/>
      <c r="E123" s="82"/>
    </row>
    <row r="124" spans="1:5" ht="14.25">
      <c r="A124" s="64" t="s">
        <v>298</v>
      </c>
      <c r="B124" s="64" t="s">
        <v>297</v>
      </c>
      <c r="C124" s="163"/>
      <c r="D124" s="163"/>
      <c r="E124" s="82"/>
    </row>
    <row r="125" spans="1:5" ht="15">
      <c r="A125" s="62"/>
      <c r="B125" s="62"/>
      <c r="C125" s="163"/>
      <c r="D125" s="163"/>
      <c r="E125" s="82"/>
    </row>
    <row r="126" spans="1:5" ht="14.25">
      <c r="A126" s="64" t="s">
        <v>296</v>
      </c>
      <c r="B126" s="64" t="s">
        <v>295</v>
      </c>
      <c r="C126" s="163"/>
      <c r="D126" s="163">
        <v>2120</v>
      </c>
      <c r="E126" s="82"/>
    </row>
    <row r="127" spans="1:5" ht="18.75">
      <c r="A127" s="64"/>
      <c r="B127" s="162" t="s">
        <v>214</v>
      </c>
      <c r="C127" s="80">
        <f>C98+C105+C123+C124+C126</f>
        <v>1776469</v>
      </c>
      <c r="D127" s="80">
        <f>D98+D105+D123+D124+D126</f>
        <v>1973741</v>
      </c>
      <c r="E127" s="82"/>
    </row>
    <row r="128" spans="3:5" ht="12.75">
      <c r="C128" s="81"/>
      <c r="D128" s="81"/>
      <c r="E128" s="82"/>
    </row>
    <row r="129" spans="3:5" ht="12.75">
      <c r="C129" s="81"/>
      <c r="D129" s="81"/>
      <c r="E129" s="82"/>
    </row>
    <row r="130" spans="3:5" ht="12.75">
      <c r="C130" s="81"/>
      <c r="D130" s="81"/>
      <c r="E130" s="82"/>
    </row>
    <row r="131" spans="3:5" ht="12.75">
      <c r="C131" s="81"/>
      <c r="D131" s="81"/>
      <c r="E131" s="82"/>
    </row>
    <row r="132" spans="3:5" ht="12.75">
      <c r="C132" s="81"/>
      <c r="D132" s="81"/>
      <c r="E132" s="82"/>
    </row>
    <row r="133" spans="3:5" ht="12.75">
      <c r="C133" s="81"/>
      <c r="D133" s="81"/>
      <c r="E133" s="82"/>
    </row>
    <row r="134" spans="3:5" ht="12.75">
      <c r="C134" s="81"/>
      <c r="D134" s="81"/>
      <c r="E134" s="82"/>
    </row>
    <row r="135" spans="3:5" ht="12.75">
      <c r="C135" s="81"/>
      <c r="D135" s="81"/>
      <c r="E135" s="82"/>
    </row>
    <row r="136" spans="3:5" ht="12.75">
      <c r="C136" s="81"/>
      <c r="D136" s="81"/>
      <c r="E136" s="82"/>
    </row>
    <row r="137" spans="3:5" ht="12.75">
      <c r="C137" s="81"/>
      <c r="D137" s="81"/>
      <c r="E137" s="82"/>
    </row>
    <row r="138" spans="3:5" ht="12.75">
      <c r="C138" s="81"/>
      <c r="D138" s="81"/>
      <c r="E138" s="82"/>
    </row>
    <row r="139" spans="3:5" ht="12.75">
      <c r="C139" s="81"/>
      <c r="D139" s="81"/>
      <c r="E139" s="82"/>
    </row>
    <row r="140" spans="3:4" ht="12.75">
      <c r="C140" s="81"/>
      <c r="D140" s="81"/>
    </row>
    <row r="141" spans="3:4" ht="12.75">
      <c r="C141" s="81"/>
      <c r="D141" s="81"/>
    </row>
    <row r="142" spans="3:4" ht="12.75">
      <c r="C142" s="81"/>
      <c r="D142" s="81"/>
    </row>
    <row r="143" spans="3:4" ht="12.75">
      <c r="C143" s="81"/>
      <c r="D143" s="81"/>
    </row>
    <row r="144" spans="3:4" ht="12.75">
      <c r="C144" s="81"/>
      <c r="D144" s="81"/>
    </row>
    <row r="145" spans="3:4" ht="12.75">
      <c r="C145" s="81"/>
      <c r="D145" s="81"/>
    </row>
    <row r="146" spans="3:4" ht="12.75">
      <c r="C146" s="81"/>
      <c r="D146" s="81"/>
    </row>
    <row r="147" spans="3:4" ht="12.75">
      <c r="C147" s="81"/>
      <c r="D147" s="81"/>
    </row>
    <row r="148" spans="3:4" ht="12.75">
      <c r="C148" s="81"/>
      <c r="D148" s="81"/>
    </row>
    <row r="149" spans="3:4" ht="12.75">
      <c r="C149" s="81"/>
      <c r="D149" s="81"/>
    </row>
    <row r="150" spans="3:4" ht="12.75">
      <c r="C150" s="81"/>
      <c r="D150" s="81"/>
    </row>
    <row r="151" spans="3:4" ht="12.75">
      <c r="C151" s="81"/>
      <c r="D151" s="81"/>
    </row>
    <row r="152" spans="3:4" ht="12.75">
      <c r="C152" s="81"/>
      <c r="D152" s="81"/>
    </row>
    <row r="153" spans="3:4" ht="12.75">
      <c r="C153" s="81"/>
      <c r="D153" s="81"/>
    </row>
    <row r="154" spans="3:4" ht="12.75">
      <c r="C154" s="81"/>
      <c r="D154" s="81"/>
    </row>
    <row r="155" spans="3:4" ht="12.75">
      <c r="C155" s="81"/>
      <c r="D155" s="81"/>
    </row>
    <row r="156" spans="3:4" ht="12.75">
      <c r="C156" s="81"/>
      <c r="D156" s="81"/>
    </row>
    <row r="157" spans="3:4" ht="12.75">
      <c r="C157" s="81"/>
      <c r="D157" s="81"/>
    </row>
    <row r="158" spans="3:4" ht="12.75">
      <c r="C158" s="81"/>
      <c r="D158" s="81"/>
    </row>
    <row r="159" spans="3:4" ht="12.75">
      <c r="C159" s="81"/>
      <c r="D159" s="81"/>
    </row>
    <row r="160" spans="3:4" ht="12.75">
      <c r="C160" s="81"/>
      <c r="D160" s="81"/>
    </row>
    <row r="161" spans="3:4" ht="12.75">
      <c r="C161" s="81"/>
      <c r="D161" s="81"/>
    </row>
    <row r="162" spans="3:4" ht="12.75">
      <c r="C162" s="81"/>
      <c r="D162" s="81"/>
    </row>
    <row r="163" spans="3:4" ht="12.75">
      <c r="C163" s="81"/>
      <c r="D163" s="81"/>
    </row>
    <row r="164" spans="3:4" ht="12.75">
      <c r="C164" s="81"/>
      <c r="D164" s="81"/>
    </row>
    <row r="165" spans="3:4" ht="12.75">
      <c r="C165" s="81"/>
      <c r="D165" s="81"/>
    </row>
    <row r="166" spans="3:4" ht="12.75">
      <c r="C166" s="81"/>
      <c r="D166" s="81"/>
    </row>
    <row r="167" spans="3:4" ht="12.75">
      <c r="C167" s="81"/>
      <c r="D167" s="81"/>
    </row>
    <row r="168" spans="3:4" ht="12.75">
      <c r="C168" s="81"/>
      <c r="D168" s="81"/>
    </row>
    <row r="169" spans="3:4" ht="12.75">
      <c r="C169" s="81"/>
      <c r="D169" s="81"/>
    </row>
    <row r="170" spans="3:4" ht="12.75">
      <c r="C170" s="81"/>
      <c r="D170" s="81"/>
    </row>
    <row r="171" spans="3:4" ht="12.75">
      <c r="C171" s="81"/>
      <c r="D171" s="81"/>
    </row>
    <row r="172" spans="3:4" ht="12.75">
      <c r="C172" s="81"/>
      <c r="D172" s="81"/>
    </row>
    <row r="173" spans="3:4" ht="12.75">
      <c r="C173" s="81"/>
      <c r="D173" s="81"/>
    </row>
    <row r="174" spans="3:4" ht="12.75">
      <c r="C174" s="81"/>
      <c r="D174" s="81"/>
    </row>
    <row r="175" spans="3:4" ht="12.75">
      <c r="C175" s="81"/>
      <c r="D175" s="81"/>
    </row>
    <row r="176" spans="3:4" ht="12.75">
      <c r="C176" s="81"/>
      <c r="D176" s="81"/>
    </row>
    <row r="177" spans="3:4" ht="12.75">
      <c r="C177" s="81"/>
      <c r="D177" s="81"/>
    </row>
    <row r="178" spans="3:4" ht="12.75">
      <c r="C178" s="81"/>
      <c r="D178" s="81"/>
    </row>
    <row r="179" spans="3:4" ht="12.75">
      <c r="C179" s="81"/>
      <c r="D179" s="81"/>
    </row>
    <row r="180" spans="3:4" ht="12.75">
      <c r="C180" s="81"/>
      <c r="D180" s="81"/>
    </row>
    <row r="181" spans="3:4" ht="12.75">
      <c r="C181" s="81"/>
      <c r="D181" s="81"/>
    </row>
    <row r="182" spans="3:4" ht="12.75">
      <c r="C182" s="81"/>
      <c r="D182" s="81"/>
    </row>
    <row r="183" spans="3:4" ht="12.75">
      <c r="C183" s="81"/>
      <c r="D183" s="81"/>
    </row>
    <row r="184" spans="3:4" ht="12.75">
      <c r="C184" s="81"/>
      <c r="D184" s="81"/>
    </row>
    <row r="185" spans="3:4" ht="12.75">
      <c r="C185" s="81"/>
      <c r="D185" s="81"/>
    </row>
    <row r="186" spans="3:4" ht="12.75">
      <c r="C186" s="81"/>
      <c r="D186" s="81"/>
    </row>
    <row r="187" spans="3:4" ht="12.75">
      <c r="C187" s="81"/>
      <c r="D187" s="81"/>
    </row>
    <row r="188" spans="3:4" ht="12.75">
      <c r="C188" s="81"/>
      <c r="D188" s="81"/>
    </row>
    <row r="189" spans="3:4" ht="12.75">
      <c r="C189" s="81"/>
      <c r="D189" s="81"/>
    </row>
    <row r="190" spans="3:4" ht="12.75">
      <c r="C190" s="81"/>
      <c r="D190" s="81"/>
    </row>
    <row r="191" spans="3:4" ht="12.75">
      <c r="C191" s="81"/>
      <c r="D191" s="81"/>
    </row>
    <row r="192" spans="3:4" ht="12.75">
      <c r="C192" s="81"/>
      <c r="D192" s="81"/>
    </row>
    <row r="193" spans="3:4" ht="12.75">
      <c r="C193" s="81"/>
      <c r="D193" s="81"/>
    </row>
    <row r="194" spans="3:4" ht="12.75">
      <c r="C194" s="81"/>
      <c r="D194" s="81"/>
    </row>
    <row r="195" spans="3:4" ht="12.75">
      <c r="C195" s="81"/>
      <c r="D195" s="81"/>
    </row>
    <row r="196" spans="3:4" ht="12.75">
      <c r="C196" s="81"/>
      <c r="D196" s="81"/>
    </row>
    <row r="197" spans="3:4" ht="12.75">
      <c r="C197" s="81"/>
      <c r="D197" s="81"/>
    </row>
    <row r="198" spans="3:4" ht="12.75">
      <c r="C198" s="81"/>
      <c r="D198" s="81"/>
    </row>
    <row r="199" spans="3:4" ht="12.75">
      <c r="C199" s="81"/>
      <c r="D199" s="81"/>
    </row>
    <row r="200" spans="3:4" ht="12.75">
      <c r="C200" s="81"/>
      <c r="D200" s="81"/>
    </row>
    <row r="201" spans="3:4" ht="12.75">
      <c r="C201" s="81"/>
      <c r="D201" s="81"/>
    </row>
    <row r="202" spans="3:4" ht="12.75">
      <c r="C202" s="81"/>
      <c r="D202" s="81"/>
    </row>
    <row r="203" spans="3:4" ht="12.75">
      <c r="C203" s="81"/>
      <c r="D203" s="81"/>
    </row>
    <row r="204" spans="3:4" ht="12.75">
      <c r="C204" s="81"/>
      <c r="D204" s="81"/>
    </row>
    <row r="205" spans="3:4" ht="12.75">
      <c r="C205" s="81"/>
      <c r="D205" s="81"/>
    </row>
    <row r="206" spans="3:4" ht="12.75">
      <c r="C206" s="81"/>
      <c r="D206" s="81"/>
    </row>
    <row r="207" spans="3:4" ht="12.75">
      <c r="C207" s="81"/>
      <c r="D207" s="81"/>
    </row>
    <row r="208" spans="3:4" ht="12.75">
      <c r="C208" s="81"/>
      <c r="D208" s="81"/>
    </row>
    <row r="209" spans="3:4" ht="12.75">
      <c r="C209" s="81"/>
      <c r="D209" s="81"/>
    </row>
  </sheetData>
  <printOptions/>
  <pageMargins left="0.75" right="0.75" top="1" bottom="0.16" header="0.5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zoomScale="75" zoomScaleNormal="75" workbookViewId="0" topLeftCell="A49">
      <selection activeCell="O20" sqref="O20"/>
    </sheetView>
  </sheetViews>
  <sheetFormatPr defaultColWidth="9.00390625" defaultRowHeight="12.75"/>
  <cols>
    <col min="1" max="1" width="4.125" style="0" customWidth="1"/>
    <col min="2" max="2" width="7.625" style="0" customWidth="1"/>
    <col min="3" max="3" width="48.75390625" style="0" customWidth="1"/>
    <col min="4" max="4" width="11.375" style="0" customWidth="1"/>
    <col min="5" max="5" width="13.00390625" style="0" customWidth="1"/>
    <col min="6" max="6" width="14.125" style="0" customWidth="1"/>
    <col min="7" max="12" width="0" style="6" hidden="1" customWidth="1"/>
  </cols>
  <sheetData>
    <row r="1" spans="1:12" ht="14.25" customHeight="1">
      <c r="A1" s="378" t="s">
        <v>244</v>
      </c>
      <c r="B1" s="378"/>
      <c r="C1" s="378"/>
      <c r="D1" s="378"/>
      <c r="E1" s="378"/>
      <c r="F1" s="378"/>
      <c r="G1" s="156"/>
      <c r="H1" s="157"/>
      <c r="I1" s="157"/>
      <c r="J1" s="157"/>
      <c r="K1" s="157"/>
      <c r="L1" s="157"/>
    </row>
    <row r="2" spans="1:12" ht="14.25" customHeight="1">
      <c r="A2" s="378"/>
      <c r="B2" s="378"/>
      <c r="C2" s="378"/>
      <c r="D2" s="378"/>
      <c r="E2" s="378"/>
      <c r="F2" s="378"/>
      <c r="G2" s="158"/>
      <c r="H2" s="158"/>
      <c r="I2" s="158"/>
      <c r="J2" s="158"/>
      <c r="K2" s="158"/>
      <c r="L2" s="158"/>
    </row>
    <row r="3" spans="1:12" ht="14.25" customHeight="1">
      <c r="A3" s="378" t="s">
        <v>215</v>
      </c>
      <c r="B3" s="378"/>
      <c r="C3" s="378"/>
      <c r="D3" s="378"/>
      <c r="E3" s="378"/>
      <c r="F3" s="378"/>
      <c r="G3" s="156"/>
      <c r="H3" s="156"/>
      <c r="I3" s="156"/>
      <c r="J3" s="156"/>
      <c r="K3" s="156"/>
      <c r="L3" s="156"/>
    </row>
    <row r="4" spans="1:12" ht="14.25" customHeight="1">
      <c r="A4" s="379" t="s">
        <v>8</v>
      </c>
      <c r="B4" s="379"/>
      <c r="C4" s="379"/>
      <c r="D4" s="379"/>
      <c r="E4" s="379"/>
      <c r="F4" s="379"/>
      <c r="G4" s="158"/>
      <c r="H4" s="158"/>
      <c r="I4" s="158"/>
      <c r="J4" s="158"/>
      <c r="K4" s="158"/>
      <c r="L4" s="158"/>
    </row>
    <row r="5" spans="1:12" ht="14.25" customHeight="1" thickBot="1">
      <c r="A5" s="380" t="s">
        <v>251</v>
      </c>
      <c r="B5" s="380"/>
      <c r="C5" s="380"/>
      <c r="D5" s="380"/>
      <c r="E5" s="380"/>
      <c r="F5" s="380"/>
      <c r="G5" s="158"/>
      <c r="H5" s="158"/>
      <c r="I5" s="158"/>
      <c r="J5" s="158"/>
      <c r="K5" s="158"/>
      <c r="L5" s="158"/>
    </row>
    <row r="6" spans="1:12" ht="15" customHeight="1" thickBot="1">
      <c r="A6" s="89"/>
      <c r="B6" s="89"/>
      <c r="C6" s="89"/>
      <c r="D6" s="89"/>
      <c r="E6" s="89"/>
      <c r="F6" s="381" t="s">
        <v>220</v>
      </c>
      <c r="G6" s="159"/>
      <c r="H6" s="159"/>
      <c r="I6" s="159"/>
      <c r="J6" s="159"/>
      <c r="K6" s="159"/>
      <c r="L6" s="159"/>
    </row>
    <row r="7" spans="1:12" ht="12.75" customHeight="1">
      <c r="A7" s="382" t="s">
        <v>129</v>
      </c>
      <c r="B7" s="383" t="s">
        <v>118</v>
      </c>
      <c r="C7" s="384"/>
      <c r="D7" s="385" t="s">
        <v>218</v>
      </c>
      <c r="E7" s="386"/>
      <c r="F7" s="387"/>
      <c r="G7" s="317"/>
      <c r="H7" s="320"/>
      <c r="I7" s="321"/>
      <c r="J7" s="328"/>
      <c r="K7" s="329"/>
      <c r="L7" s="330"/>
    </row>
    <row r="8" spans="1:12" ht="29.25" customHeight="1">
      <c r="A8" s="388"/>
      <c r="B8" s="389"/>
      <c r="C8" s="390"/>
      <c r="D8" s="391"/>
      <c r="E8" s="392"/>
      <c r="F8" s="393"/>
      <c r="G8" s="318"/>
      <c r="H8" s="322"/>
      <c r="I8" s="323"/>
      <c r="J8" s="331"/>
      <c r="K8" s="332"/>
      <c r="L8" s="333"/>
    </row>
    <row r="9" spans="1:12" ht="15" customHeight="1">
      <c r="A9" s="394"/>
      <c r="B9" s="395"/>
      <c r="C9" s="396"/>
      <c r="D9" s="397" t="s">
        <v>10</v>
      </c>
      <c r="E9" s="398" t="s">
        <v>9</v>
      </c>
      <c r="F9" s="399" t="s">
        <v>65</v>
      </c>
      <c r="G9" s="319"/>
      <c r="H9" s="324"/>
      <c r="I9" s="325"/>
      <c r="J9" s="120"/>
      <c r="K9" s="121"/>
      <c r="L9" s="122"/>
    </row>
    <row r="10" spans="1:12" ht="15" thickBot="1">
      <c r="A10" s="400"/>
      <c r="B10" s="401"/>
      <c r="C10" s="402"/>
      <c r="D10" s="403" t="s">
        <v>175</v>
      </c>
      <c r="E10" s="404"/>
      <c r="F10" s="405"/>
      <c r="G10" s="123"/>
      <c r="H10" s="124"/>
      <c r="I10" s="125"/>
      <c r="J10" s="334"/>
      <c r="K10" s="335"/>
      <c r="L10" s="336"/>
    </row>
    <row r="11" spans="1:12" ht="15.75" customHeight="1" thickBot="1">
      <c r="A11" s="406"/>
      <c r="B11" s="383" t="s">
        <v>130</v>
      </c>
      <c r="C11" s="384"/>
      <c r="D11" s="407"/>
      <c r="E11" s="408"/>
      <c r="F11" s="409"/>
      <c r="G11" s="119"/>
      <c r="H11" s="320"/>
      <c r="I11" s="321"/>
      <c r="J11" s="126"/>
      <c r="K11" s="127"/>
      <c r="L11" s="128"/>
    </row>
    <row r="12" spans="1:12" ht="15.75" customHeight="1" thickBot="1">
      <c r="A12" s="410">
        <v>1</v>
      </c>
      <c r="B12" s="411" t="s">
        <v>119</v>
      </c>
      <c r="C12" s="412"/>
      <c r="D12" s="413">
        <v>25018</v>
      </c>
      <c r="E12" s="413">
        <v>31346</v>
      </c>
      <c r="F12" s="413">
        <v>30570</v>
      </c>
      <c r="G12" s="131"/>
      <c r="H12" s="326"/>
      <c r="I12" s="327"/>
      <c r="J12" s="132"/>
      <c r="K12" s="132"/>
      <c r="L12" s="132"/>
    </row>
    <row r="13" spans="1:12" ht="15.75" customHeight="1" thickBot="1">
      <c r="A13" s="410">
        <v>2</v>
      </c>
      <c r="B13" s="411" t="s">
        <v>126</v>
      </c>
      <c r="C13" s="412"/>
      <c r="D13" s="413">
        <v>7880</v>
      </c>
      <c r="E13" s="413">
        <v>7880</v>
      </c>
      <c r="F13" s="413">
        <v>6561</v>
      </c>
      <c r="G13" s="131"/>
      <c r="H13" s="326"/>
      <c r="I13" s="327"/>
      <c r="J13" s="132"/>
      <c r="K13" s="132"/>
      <c r="L13" s="132"/>
    </row>
    <row r="14" spans="1:12" ht="15.75" customHeight="1" thickBot="1">
      <c r="A14" s="410">
        <v>3</v>
      </c>
      <c r="B14" s="411" t="s">
        <v>127</v>
      </c>
      <c r="C14" s="412"/>
      <c r="D14" s="413">
        <v>31745</v>
      </c>
      <c r="E14" s="413">
        <v>40592</v>
      </c>
      <c r="F14" s="413">
        <v>35641</v>
      </c>
      <c r="G14" s="131"/>
      <c r="H14" s="326"/>
      <c r="I14" s="327"/>
      <c r="J14" s="132"/>
      <c r="K14" s="132"/>
      <c r="L14" s="132"/>
    </row>
    <row r="15" spans="1:12" ht="15.75" customHeight="1" thickBot="1">
      <c r="A15" s="410" t="s">
        <v>74</v>
      </c>
      <c r="B15" s="411" t="s">
        <v>111</v>
      </c>
      <c r="C15" s="412"/>
      <c r="D15" s="413">
        <v>14515</v>
      </c>
      <c r="E15" s="413">
        <v>14742</v>
      </c>
      <c r="F15" s="413">
        <v>12357</v>
      </c>
      <c r="G15" s="131"/>
      <c r="H15" s="326"/>
      <c r="I15" s="327"/>
      <c r="J15" s="132"/>
      <c r="K15" s="132"/>
      <c r="L15" s="132"/>
    </row>
    <row r="16" spans="1:12" ht="15.75" thickBot="1">
      <c r="A16" s="410" t="s">
        <v>75</v>
      </c>
      <c r="B16" s="414" t="s">
        <v>110</v>
      </c>
      <c r="C16" s="415"/>
      <c r="D16" s="413">
        <f>D17+D18+D19</f>
        <v>7751</v>
      </c>
      <c r="E16" s="413">
        <f>E17+E18+E19</f>
        <v>12226</v>
      </c>
      <c r="F16" s="413">
        <f>F17+F18</f>
        <v>5497</v>
      </c>
      <c r="G16" s="131"/>
      <c r="H16" s="337"/>
      <c r="I16" s="338"/>
      <c r="J16" s="132"/>
      <c r="K16" s="132"/>
      <c r="L16" s="132"/>
    </row>
    <row r="17" spans="1:12" ht="15.75" customHeight="1" thickBot="1">
      <c r="A17" s="410" t="s">
        <v>105</v>
      </c>
      <c r="B17" s="416" t="s">
        <v>107</v>
      </c>
      <c r="C17" s="417"/>
      <c r="D17" s="413">
        <v>0</v>
      </c>
      <c r="E17" s="413">
        <v>0</v>
      </c>
      <c r="F17" s="413">
        <v>0</v>
      </c>
      <c r="G17" s="131"/>
      <c r="H17" s="339"/>
      <c r="I17" s="340"/>
      <c r="J17" s="132"/>
      <c r="K17" s="132"/>
      <c r="L17" s="132"/>
    </row>
    <row r="18" spans="1:12" ht="15.75" customHeight="1" thickBot="1">
      <c r="A18" s="410" t="s">
        <v>106</v>
      </c>
      <c r="B18" s="416" t="s">
        <v>0</v>
      </c>
      <c r="C18" s="417"/>
      <c r="D18" s="413">
        <v>1042</v>
      </c>
      <c r="E18" s="413">
        <v>5517</v>
      </c>
      <c r="F18" s="413">
        <v>5497</v>
      </c>
      <c r="G18" s="131"/>
      <c r="H18" s="339"/>
      <c r="I18" s="340"/>
      <c r="J18" s="132"/>
      <c r="K18" s="132"/>
      <c r="L18" s="132"/>
    </row>
    <row r="19" spans="1:12" ht="15.75" customHeight="1" thickBot="1">
      <c r="A19" s="410" t="s">
        <v>227</v>
      </c>
      <c r="B19" s="418" t="s">
        <v>1</v>
      </c>
      <c r="C19" s="419"/>
      <c r="D19" s="420">
        <v>6709</v>
      </c>
      <c r="E19" s="420">
        <v>6709</v>
      </c>
      <c r="F19" s="420">
        <v>0</v>
      </c>
      <c r="G19" s="131"/>
      <c r="H19" s="341"/>
      <c r="I19" s="342"/>
      <c r="J19" s="135"/>
      <c r="K19" s="135"/>
      <c r="L19" s="135"/>
    </row>
    <row r="20" spans="1:12" ht="15.75" customHeight="1" thickBot="1">
      <c r="A20" s="410" t="s">
        <v>123</v>
      </c>
      <c r="B20" s="421" t="s">
        <v>104</v>
      </c>
      <c r="C20" s="422"/>
      <c r="D20" s="413">
        <f>D12+D13+D14+D15+D16</f>
        <v>86909</v>
      </c>
      <c r="E20" s="413">
        <f>E12+E13+E14+E15+E16</f>
        <v>106786</v>
      </c>
      <c r="F20" s="413">
        <f>F12+F13+F14+F15+F16</f>
        <v>90626</v>
      </c>
      <c r="G20" s="131"/>
      <c r="H20" s="134"/>
      <c r="I20" s="136"/>
      <c r="J20" s="132"/>
      <c r="K20" s="132"/>
      <c r="L20" s="132"/>
    </row>
    <row r="21" spans="1:12" ht="15.75" customHeight="1" thickBot="1">
      <c r="A21" s="410" t="s">
        <v>76</v>
      </c>
      <c r="B21" s="411" t="s">
        <v>121</v>
      </c>
      <c r="C21" s="412"/>
      <c r="D21" s="413">
        <v>101251</v>
      </c>
      <c r="E21" s="413">
        <v>108046</v>
      </c>
      <c r="F21" s="413">
        <v>101819</v>
      </c>
      <c r="G21" s="131"/>
      <c r="H21" s="326"/>
      <c r="I21" s="327"/>
      <c r="J21" s="132"/>
      <c r="K21" s="132"/>
      <c r="L21" s="132"/>
    </row>
    <row r="22" spans="1:12" ht="15.75" customHeight="1" thickBot="1">
      <c r="A22" s="410" t="s">
        <v>77</v>
      </c>
      <c r="B22" s="411" t="s">
        <v>120</v>
      </c>
      <c r="C22" s="412"/>
      <c r="D22" s="413">
        <v>40333</v>
      </c>
      <c r="E22" s="413">
        <v>43634</v>
      </c>
      <c r="F22" s="413">
        <v>40319</v>
      </c>
      <c r="G22" s="131"/>
      <c r="H22" s="326"/>
      <c r="I22" s="327"/>
      <c r="J22" s="132"/>
      <c r="K22" s="132"/>
      <c r="L22" s="132"/>
    </row>
    <row r="23" spans="1:12" ht="15.75" customHeight="1" thickBot="1">
      <c r="A23" s="410" t="s">
        <v>78</v>
      </c>
      <c r="B23" s="411" t="s">
        <v>108</v>
      </c>
      <c r="C23" s="412"/>
      <c r="D23" s="413"/>
      <c r="E23" s="413">
        <v>16</v>
      </c>
      <c r="F23" s="413">
        <v>16</v>
      </c>
      <c r="G23" s="131"/>
      <c r="H23" s="326"/>
      <c r="I23" s="327"/>
      <c r="J23" s="132"/>
      <c r="K23" s="132"/>
      <c r="L23" s="132"/>
    </row>
    <row r="24" spans="1:12" ht="15.75" customHeight="1" thickBot="1">
      <c r="A24" s="410" t="s">
        <v>124</v>
      </c>
      <c r="B24" s="411" t="s">
        <v>2</v>
      </c>
      <c r="C24" s="412"/>
      <c r="D24" s="420">
        <f>D21+D22</f>
        <v>141584</v>
      </c>
      <c r="E24" s="420">
        <f>E21+E23+E22</f>
        <v>151696</v>
      </c>
      <c r="F24" s="420">
        <f>F21+F22+F23</f>
        <v>142154</v>
      </c>
      <c r="G24" s="131"/>
      <c r="H24" s="326"/>
      <c r="I24" s="327"/>
      <c r="J24" s="135"/>
      <c r="K24" s="135"/>
      <c r="L24" s="135"/>
    </row>
    <row r="25" spans="1:12" ht="15.75" customHeight="1" thickBot="1">
      <c r="A25" s="410" t="s">
        <v>125</v>
      </c>
      <c r="B25" s="411" t="s">
        <v>248</v>
      </c>
      <c r="C25" s="412"/>
      <c r="D25" s="420">
        <v>0</v>
      </c>
      <c r="E25" s="420">
        <v>1646</v>
      </c>
      <c r="F25" s="420">
        <v>0</v>
      </c>
      <c r="G25" s="131"/>
      <c r="H25" s="326"/>
      <c r="I25" s="327"/>
      <c r="J25" s="135"/>
      <c r="K25" s="135"/>
      <c r="L25" s="135"/>
    </row>
    <row r="26" spans="1:12" ht="15.75" customHeight="1" thickBot="1">
      <c r="A26" s="410" t="s">
        <v>112</v>
      </c>
      <c r="B26" s="423"/>
      <c r="C26" s="424"/>
      <c r="D26" s="425">
        <v>0</v>
      </c>
      <c r="E26" s="425">
        <v>0</v>
      </c>
      <c r="F26" s="425">
        <v>0</v>
      </c>
      <c r="G26" s="131"/>
      <c r="H26" s="343"/>
      <c r="I26" s="344"/>
      <c r="J26" s="133"/>
      <c r="K26" s="133"/>
      <c r="L26" s="133"/>
    </row>
    <row r="27" spans="1:12" ht="19.5" customHeight="1" thickBot="1">
      <c r="A27" s="410" t="s">
        <v>113</v>
      </c>
      <c r="B27" s="423"/>
      <c r="C27" s="424"/>
      <c r="D27" s="425">
        <v>0</v>
      </c>
      <c r="E27" s="425">
        <v>0</v>
      </c>
      <c r="F27" s="425">
        <v>0</v>
      </c>
      <c r="G27" s="131"/>
      <c r="H27" s="343"/>
      <c r="I27" s="344"/>
      <c r="J27" s="133"/>
      <c r="K27" s="133"/>
      <c r="L27" s="133"/>
    </row>
    <row r="28" spans="1:12" ht="15.75" customHeight="1" thickBot="1">
      <c r="A28" s="426" t="s">
        <v>109</v>
      </c>
      <c r="B28" s="427" t="s">
        <v>317</v>
      </c>
      <c r="C28" s="428"/>
      <c r="D28" s="425">
        <f>D20+D24+D25+D26+D27</f>
        <v>228493</v>
      </c>
      <c r="E28" s="425">
        <f>E20+E24+E25+E26+E27</f>
        <v>260128</v>
      </c>
      <c r="F28" s="425">
        <f>F20+F24+F25+F26+F27</f>
        <v>232780</v>
      </c>
      <c r="G28" s="137"/>
      <c r="H28" s="345"/>
      <c r="I28" s="346"/>
      <c r="J28" s="133"/>
      <c r="K28" s="133"/>
      <c r="L28" s="133"/>
    </row>
    <row r="29" spans="1:12" ht="15.75" thickBot="1">
      <c r="A29" s="429"/>
      <c r="B29" s="430"/>
      <c r="C29" s="431"/>
      <c r="D29" s="432"/>
      <c r="E29" s="432"/>
      <c r="F29" s="432"/>
      <c r="G29" s="138"/>
      <c r="H29" s="347"/>
      <c r="I29" s="348"/>
      <c r="J29" s="118"/>
      <c r="K29" s="118"/>
      <c r="L29" s="118"/>
    </row>
    <row r="30" spans="1:12" ht="15.75" thickBot="1">
      <c r="A30" s="410"/>
      <c r="B30" s="433" t="s">
        <v>131</v>
      </c>
      <c r="C30" s="434"/>
      <c r="D30" s="420"/>
      <c r="E30" s="420"/>
      <c r="F30" s="420"/>
      <c r="G30" s="131"/>
      <c r="H30" s="349"/>
      <c r="I30" s="350"/>
      <c r="J30" s="135"/>
      <c r="K30" s="135"/>
      <c r="L30" s="135"/>
    </row>
    <row r="31" spans="1:12" ht="15.75" thickBot="1">
      <c r="A31" s="410" t="s">
        <v>69</v>
      </c>
      <c r="B31" s="435" t="s">
        <v>3</v>
      </c>
      <c r="C31" s="436"/>
      <c r="D31" s="437">
        <v>18997</v>
      </c>
      <c r="E31" s="437">
        <v>28113</v>
      </c>
      <c r="F31" s="437">
        <v>27601</v>
      </c>
      <c r="G31" s="131"/>
      <c r="H31" s="351"/>
      <c r="I31" s="352"/>
      <c r="J31" s="140"/>
      <c r="K31" s="140"/>
      <c r="L31" s="140"/>
    </row>
    <row r="32" spans="1:12" ht="15.75" thickBot="1">
      <c r="A32" s="438" t="s">
        <v>72</v>
      </c>
      <c r="B32" s="439" t="s">
        <v>128</v>
      </c>
      <c r="C32" s="440"/>
      <c r="D32" s="441">
        <f>D33+D34+D35</f>
        <v>14583</v>
      </c>
      <c r="E32" s="441">
        <f>E33+E34+E35</f>
        <v>19688</v>
      </c>
      <c r="F32" s="441">
        <f>F33+F34+F35</f>
        <v>19627</v>
      </c>
      <c r="G32" s="141"/>
      <c r="H32" s="353"/>
      <c r="I32" s="354"/>
      <c r="J32" s="142"/>
      <c r="K32" s="142"/>
      <c r="L32" s="142"/>
    </row>
    <row r="33" spans="1:12" ht="15.75" thickBot="1">
      <c r="A33" s="438"/>
      <c r="B33" s="442" t="s">
        <v>134</v>
      </c>
      <c r="C33" s="443" t="s">
        <v>136</v>
      </c>
      <c r="D33" s="441">
        <v>13923</v>
      </c>
      <c r="E33" s="441">
        <v>19315</v>
      </c>
      <c r="F33" s="441">
        <v>19254</v>
      </c>
      <c r="G33" s="141"/>
      <c r="H33" s="143"/>
      <c r="I33" s="144"/>
      <c r="J33" s="142"/>
      <c r="K33" s="142"/>
      <c r="L33" s="142"/>
    </row>
    <row r="34" spans="1:12" ht="15.75" thickBot="1">
      <c r="A34" s="438"/>
      <c r="B34" s="442" t="s">
        <v>135</v>
      </c>
      <c r="C34" s="443" t="s">
        <v>138</v>
      </c>
      <c r="D34" s="441">
        <v>0</v>
      </c>
      <c r="E34" s="441">
        <v>0</v>
      </c>
      <c r="F34" s="441">
        <v>0</v>
      </c>
      <c r="G34" s="141"/>
      <c r="H34" s="143"/>
      <c r="I34" s="144"/>
      <c r="J34" s="142"/>
      <c r="K34" s="142"/>
      <c r="L34" s="142"/>
    </row>
    <row r="35" spans="1:12" ht="15.75" thickBot="1">
      <c r="A35" s="438"/>
      <c r="B35" s="442" t="s">
        <v>137</v>
      </c>
      <c r="C35" s="443" t="s">
        <v>139</v>
      </c>
      <c r="D35" s="441">
        <v>660</v>
      </c>
      <c r="E35" s="441">
        <v>373</v>
      </c>
      <c r="F35" s="441">
        <v>373</v>
      </c>
      <c r="G35" s="141"/>
      <c r="H35" s="143"/>
      <c r="I35" s="144"/>
      <c r="J35" s="142"/>
      <c r="K35" s="142"/>
      <c r="L35" s="142"/>
    </row>
    <row r="36" spans="1:12" ht="15.75" thickBot="1">
      <c r="A36" s="438" t="s">
        <v>73</v>
      </c>
      <c r="B36" s="439" t="s">
        <v>85</v>
      </c>
      <c r="C36" s="440"/>
      <c r="D36" s="444">
        <f>D37+D38+D39+D40</f>
        <v>65405</v>
      </c>
      <c r="E36" s="444">
        <f>E37+E38+E39+E40</f>
        <v>72824</v>
      </c>
      <c r="F36" s="444">
        <f>F37+F38+F39+F40</f>
        <v>72824</v>
      </c>
      <c r="G36" s="141"/>
      <c r="H36" s="353"/>
      <c r="I36" s="354"/>
      <c r="J36" s="145"/>
      <c r="K36" s="145"/>
      <c r="L36" s="145"/>
    </row>
    <row r="37" spans="1:12" ht="15.75" thickBot="1">
      <c r="A37" s="438"/>
      <c r="B37" s="445" t="s">
        <v>140</v>
      </c>
      <c r="C37" s="446" t="s">
        <v>223</v>
      </c>
      <c r="D37" s="444">
        <v>36940</v>
      </c>
      <c r="E37" s="444">
        <v>38307</v>
      </c>
      <c r="F37" s="444">
        <v>38307</v>
      </c>
      <c r="G37" s="141"/>
      <c r="H37" s="146"/>
      <c r="I37" s="129"/>
      <c r="J37" s="145"/>
      <c r="K37" s="145"/>
      <c r="L37" s="145"/>
    </row>
    <row r="38" spans="1:12" ht="15.75" thickBot="1">
      <c r="A38" s="438"/>
      <c r="B38" s="445" t="s">
        <v>141</v>
      </c>
      <c r="C38" s="446" t="s">
        <v>228</v>
      </c>
      <c r="D38" s="444">
        <v>0</v>
      </c>
      <c r="E38" s="444">
        <v>2054</v>
      </c>
      <c r="F38" s="444">
        <v>2054</v>
      </c>
      <c r="G38" s="141"/>
      <c r="H38" s="146"/>
      <c r="I38" s="129"/>
      <c r="J38" s="145"/>
      <c r="K38" s="145"/>
      <c r="L38" s="145"/>
    </row>
    <row r="39" spans="1:12" ht="15.75" thickBot="1">
      <c r="A39" s="438"/>
      <c r="B39" s="445" t="s">
        <v>142</v>
      </c>
      <c r="C39" s="446" t="s">
        <v>229</v>
      </c>
      <c r="D39" s="444">
        <v>17768</v>
      </c>
      <c r="E39" s="444">
        <v>18404</v>
      </c>
      <c r="F39" s="444">
        <v>18404</v>
      </c>
      <c r="G39" s="141"/>
      <c r="H39" s="146"/>
      <c r="I39" s="129"/>
      <c r="J39" s="145"/>
      <c r="K39" s="145"/>
      <c r="L39" s="145"/>
    </row>
    <row r="40" spans="1:12" ht="15.75" thickBot="1">
      <c r="A40" s="438"/>
      <c r="B40" s="445" t="s">
        <v>224</v>
      </c>
      <c r="C40" s="446" t="s">
        <v>230</v>
      </c>
      <c r="D40" s="444">
        <v>10697</v>
      </c>
      <c r="E40" s="444">
        <v>14059</v>
      </c>
      <c r="F40" s="444">
        <v>14059</v>
      </c>
      <c r="G40" s="141"/>
      <c r="H40" s="146"/>
      <c r="I40" s="129"/>
      <c r="J40" s="145"/>
      <c r="K40" s="145"/>
      <c r="L40" s="145"/>
    </row>
    <row r="41" spans="1:12" ht="15.75" thickBot="1">
      <c r="A41" s="410" t="s">
        <v>74</v>
      </c>
      <c r="B41" s="435" t="s">
        <v>86</v>
      </c>
      <c r="C41" s="436"/>
      <c r="D41" s="447">
        <f>D42+D43+D44+D45</f>
        <v>0</v>
      </c>
      <c r="E41" s="447">
        <f>E42+E43+E44+E45</f>
        <v>81</v>
      </c>
      <c r="F41" s="447">
        <f>F42+F43+F44+F45</f>
        <v>81</v>
      </c>
      <c r="G41" s="131"/>
      <c r="H41" s="351"/>
      <c r="I41" s="352"/>
      <c r="J41" s="147"/>
      <c r="K41" s="147"/>
      <c r="L41" s="147"/>
    </row>
    <row r="42" spans="1:12" ht="15.75" thickBot="1">
      <c r="A42" s="410"/>
      <c r="B42" s="448" t="s">
        <v>143</v>
      </c>
      <c r="C42" s="449" t="s">
        <v>144</v>
      </c>
      <c r="D42" s="447">
        <v>0</v>
      </c>
      <c r="E42" s="447">
        <v>0</v>
      </c>
      <c r="F42" s="447">
        <v>0</v>
      </c>
      <c r="G42" s="131"/>
      <c r="H42" s="148"/>
      <c r="I42" s="139"/>
      <c r="J42" s="147"/>
      <c r="K42" s="147"/>
      <c r="L42" s="147"/>
    </row>
    <row r="43" spans="1:12" ht="15.75" thickBot="1">
      <c r="A43" s="410"/>
      <c r="B43" s="448" t="s">
        <v>145</v>
      </c>
      <c r="C43" s="449" t="s">
        <v>146</v>
      </c>
      <c r="D43" s="447">
        <v>0</v>
      </c>
      <c r="E43" s="447">
        <v>81</v>
      </c>
      <c r="F43" s="447">
        <v>81</v>
      </c>
      <c r="G43" s="131"/>
      <c r="H43" s="148"/>
      <c r="I43" s="139"/>
      <c r="J43" s="147"/>
      <c r="K43" s="147"/>
      <c r="L43" s="147"/>
    </row>
    <row r="44" spans="1:12" ht="36" customHeight="1" thickBot="1">
      <c r="A44" s="410"/>
      <c r="B44" s="448" t="s">
        <v>147</v>
      </c>
      <c r="C44" s="450" t="s">
        <v>148</v>
      </c>
      <c r="D44" s="447">
        <v>0</v>
      </c>
      <c r="E44" s="447">
        <v>0</v>
      </c>
      <c r="F44" s="447">
        <v>0</v>
      </c>
      <c r="G44" s="131"/>
      <c r="H44" s="148"/>
      <c r="I44" s="130"/>
      <c r="J44" s="147"/>
      <c r="K44" s="147"/>
      <c r="L44" s="147"/>
    </row>
    <row r="45" spans="1:12" ht="15.75" thickBot="1">
      <c r="A45" s="410"/>
      <c r="B45" s="448" t="s">
        <v>149</v>
      </c>
      <c r="C45" s="449" t="s">
        <v>82</v>
      </c>
      <c r="D45" s="447">
        <v>0</v>
      </c>
      <c r="E45" s="447">
        <v>0</v>
      </c>
      <c r="F45" s="447">
        <v>0</v>
      </c>
      <c r="G45" s="131"/>
      <c r="H45" s="148"/>
      <c r="I45" s="139"/>
      <c r="J45" s="147"/>
      <c r="K45" s="147"/>
      <c r="L45" s="147"/>
    </row>
    <row r="46" spans="1:12" ht="15.75" thickBot="1">
      <c r="A46" s="426" t="s">
        <v>123</v>
      </c>
      <c r="B46" s="451" t="s">
        <v>150</v>
      </c>
      <c r="C46" s="452"/>
      <c r="D46" s="447">
        <f>D31+D32+D36+D41</f>
        <v>98985</v>
      </c>
      <c r="E46" s="447">
        <f>E31+E32+E36+E41</f>
        <v>120706</v>
      </c>
      <c r="F46" s="447">
        <f>F31+F32+F36+F41</f>
        <v>120133</v>
      </c>
      <c r="G46" s="137"/>
      <c r="H46" s="355"/>
      <c r="I46" s="356"/>
      <c r="J46" s="147"/>
      <c r="K46" s="147"/>
      <c r="L46" s="147"/>
    </row>
    <row r="47" spans="1:12" ht="15.75" thickBot="1">
      <c r="A47" s="410" t="s">
        <v>75</v>
      </c>
      <c r="B47" s="435" t="s">
        <v>122</v>
      </c>
      <c r="C47" s="436"/>
      <c r="D47" s="447">
        <f>D48+D49+D50</f>
        <v>0</v>
      </c>
      <c r="E47" s="447">
        <f>E48+E49+E50</f>
        <v>10</v>
      </c>
      <c r="F47" s="447">
        <f>F48+F49+F50</f>
        <v>10</v>
      </c>
      <c r="G47" s="131"/>
      <c r="H47" s="351"/>
      <c r="I47" s="352"/>
      <c r="J47" s="147"/>
      <c r="K47" s="147"/>
      <c r="L47" s="147"/>
    </row>
    <row r="48" spans="1:12" ht="15.75" thickBot="1">
      <c r="A48" s="410"/>
      <c r="B48" s="448" t="s">
        <v>151</v>
      </c>
      <c r="C48" s="449" t="s">
        <v>152</v>
      </c>
      <c r="D48" s="447">
        <v>0</v>
      </c>
      <c r="E48" s="447">
        <v>0</v>
      </c>
      <c r="F48" s="447">
        <v>0</v>
      </c>
      <c r="G48" s="131"/>
      <c r="H48" s="148"/>
      <c r="I48" s="139"/>
      <c r="J48" s="147"/>
      <c r="K48" s="147"/>
      <c r="L48" s="147"/>
    </row>
    <row r="49" spans="1:12" ht="15.75" thickBot="1">
      <c r="A49" s="438"/>
      <c r="B49" s="445" t="s">
        <v>153</v>
      </c>
      <c r="C49" s="446" t="s">
        <v>154</v>
      </c>
      <c r="D49" s="444">
        <v>0</v>
      </c>
      <c r="E49" s="444">
        <v>10</v>
      </c>
      <c r="F49" s="444">
        <v>10</v>
      </c>
      <c r="G49" s="141"/>
      <c r="H49" s="146"/>
      <c r="I49" s="129"/>
      <c r="J49" s="145"/>
      <c r="K49" s="145"/>
      <c r="L49" s="145"/>
    </row>
    <row r="50" spans="1:12" ht="15.75" thickBot="1">
      <c r="A50" s="438"/>
      <c r="B50" s="445" t="s">
        <v>231</v>
      </c>
      <c r="C50" s="446" t="s">
        <v>155</v>
      </c>
      <c r="D50" s="444"/>
      <c r="E50" s="444"/>
      <c r="F50" s="444"/>
      <c r="G50" s="141"/>
      <c r="H50" s="146"/>
      <c r="I50" s="129"/>
      <c r="J50" s="145"/>
      <c r="K50" s="145"/>
      <c r="L50" s="145"/>
    </row>
    <row r="51" spans="1:12" ht="15.75" thickBot="1">
      <c r="A51" s="438" t="s">
        <v>76</v>
      </c>
      <c r="B51" s="439" t="s">
        <v>87</v>
      </c>
      <c r="C51" s="440"/>
      <c r="D51" s="444">
        <v>0</v>
      </c>
      <c r="E51" s="444">
        <v>6031</v>
      </c>
      <c r="F51" s="444">
        <v>6031</v>
      </c>
      <c r="G51" s="141"/>
      <c r="H51" s="353"/>
      <c r="I51" s="354"/>
      <c r="J51" s="145"/>
      <c r="K51" s="145"/>
      <c r="L51" s="145"/>
    </row>
    <row r="52" spans="1:12" ht="15.75" thickBot="1">
      <c r="A52" s="438"/>
      <c r="B52" s="445" t="s">
        <v>156</v>
      </c>
      <c r="C52" s="446" t="s">
        <v>157</v>
      </c>
      <c r="D52" s="444"/>
      <c r="E52" s="444">
        <v>6031</v>
      </c>
      <c r="F52" s="444">
        <v>6031</v>
      </c>
      <c r="G52" s="141"/>
      <c r="H52" s="146"/>
      <c r="I52" s="129"/>
      <c r="J52" s="145"/>
      <c r="K52" s="145"/>
      <c r="L52" s="145"/>
    </row>
    <row r="53" spans="1:12" ht="15.75" thickBot="1">
      <c r="A53" s="438"/>
      <c r="B53" s="445" t="s">
        <v>158</v>
      </c>
      <c r="C53" s="446" t="s">
        <v>159</v>
      </c>
      <c r="D53" s="444"/>
      <c r="E53" s="444"/>
      <c r="F53" s="444"/>
      <c r="G53" s="141"/>
      <c r="H53" s="146"/>
      <c r="I53" s="129"/>
      <c r="J53" s="145"/>
      <c r="K53" s="145"/>
      <c r="L53" s="145"/>
    </row>
    <row r="54" spans="1:12" ht="15.75" thickBot="1">
      <c r="A54" s="438" t="s">
        <v>77</v>
      </c>
      <c r="B54" s="439" t="s">
        <v>88</v>
      </c>
      <c r="C54" s="440"/>
      <c r="D54" s="444">
        <f>D55+D56+D57</f>
        <v>135534</v>
      </c>
      <c r="E54" s="444">
        <f>E55+E56+E57</f>
        <v>138389</v>
      </c>
      <c r="F54" s="444">
        <f>F55+F56+F57</f>
        <v>129534</v>
      </c>
      <c r="G54" s="141"/>
      <c r="H54" s="353"/>
      <c r="I54" s="354"/>
      <c r="J54" s="145"/>
      <c r="K54" s="145"/>
      <c r="L54" s="145"/>
    </row>
    <row r="55" spans="1:12" ht="15.75" thickBot="1">
      <c r="A55" s="438"/>
      <c r="B55" s="445" t="s">
        <v>160</v>
      </c>
      <c r="C55" s="446" t="s">
        <v>161</v>
      </c>
      <c r="D55" s="444">
        <v>0</v>
      </c>
      <c r="E55" s="444">
        <v>129534</v>
      </c>
      <c r="F55" s="444">
        <v>129534</v>
      </c>
      <c r="G55" s="141"/>
      <c r="H55" s="146"/>
      <c r="I55" s="129"/>
      <c r="J55" s="145"/>
      <c r="K55" s="145"/>
      <c r="L55" s="145"/>
    </row>
    <row r="56" spans="1:12" ht="15.75" thickBot="1">
      <c r="A56" s="438"/>
      <c r="B56" s="445" t="s">
        <v>162</v>
      </c>
      <c r="C56" s="446" t="s">
        <v>163</v>
      </c>
      <c r="D56" s="444">
        <v>135534</v>
      </c>
      <c r="E56" s="444">
        <v>8855</v>
      </c>
      <c r="F56" s="444">
        <v>0</v>
      </c>
      <c r="G56" s="141"/>
      <c r="H56" s="146"/>
      <c r="I56" s="129"/>
      <c r="J56" s="145"/>
      <c r="K56" s="145"/>
      <c r="L56" s="145"/>
    </row>
    <row r="57" spans="1:12" ht="15.75" thickBot="1">
      <c r="A57" s="438"/>
      <c r="B57" s="445" t="s">
        <v>164</v>
      </c>
      <c r="C57" s="446" t="s">
        <v>165</v>
      </c>
      <c r="D57" s="444">
        <v>0</v>
      </c>
      <c r="E57" s="444">
        <v>0</v>
      </c>
      <c r="F57" s="444">
        <v>0</v>
      </c>
      <c r="G57" s="141"/>
      <c r="H57" s="146"/>
      <c r="I57" s="129"/>
      <c r="J57" s="145"/>
      <c r="K57" s="145"/>
      <c r="L57" s="145"/>
    </row>
    <row r="58" spans="1:12" ht="15.75" thickBot="1">
      <c r="A58" s="426" t="s">
        <v>124</v>
      </c>
      <c r="B58" s="451" t="s">
        <v>66</v>
      </c>
      <c r="C58" s="452"/>
      <c r="D58" s="447">
        <f>D47+D51+D54</f>
        <v>135534</v>
      </c>
      <c r="E58" s="447">
        <f>E47+E51+E54</f>
        <v>144430</v>
      </c>
      <c r="F58" s="447">
        <f>F47+F51+F54</f>
        <v>135575</v>
      </c>
      <c r="G58" s="137"/>
      <c r="H58" s="355"/>
      <c r="I58" s="356"/>
      <c r="J58" s="147"/>
      <c r="K58" s="147"/>
      <c r="L58" s="147"/>
    </row>
    <row r="59" spans="1:12" ht="15" thickBot="1">
      <c r="A59" s="426" t="s">
        <v>125</v>
      </c>
      <c r="B59" s="451" t="s">
        <v>89</v>
      </c>
      <c r="C59" s="452"/>
      <c r="D59" s="453">
        <v>0</v>
      </c>
      <c r="E59" s="453">
        <v>0</v>
      </c>
      <c r="F59" s="453">
        <v>0</v>
      </c>
      <c r="G59" s="137"/>
      <c r="H59" s="355"/>
      <c r="I59" s="356"/>
      <c r="J59" s="151"/>
      <c r="K59" s="151"/>
      <c r="L59" s="151"/>
    </row>
    <row r="60" spans="1:12" ht="15" thickBot="1">
      <c r="A60" s="426" t="s">
        <v>112</v>
      </c>
      <c r="B60" s="451" t="s">
        <v>68</v>
      </c>
      <c r="C60" s="452"/>
      <c r="D60" s="453">
        <v>0</v>
      </c>
      <c r="E60" s="453">
        <v>0</v>
      </c>
      <c r="F60" s="453">
        <v>0</v>
      </c>
      <c r="G60" s="137"/>
      <c r="H60" s="355"/>
      <c r="I60" s="356"/>
      <c r="J60" s="151"/>
      <c r="K60" s="151"/>
      <c r="L60" s="151"/>
    </row>
    <row r="61" spans="1:12" ht="15" thickBot="1">
      <c r="A61" s="426" t="s">
        <v>90</v>
      </c>
      <c r="B61" s="451" t="s">
        <v>91</v>
      </c>
      <c r="C61" s="452"/>
      <c r="D61" s="453">
        <f>D46+D58+D59+D60</f>
        <v>234519</v>
      </c>
      <c r="E61" s="453">
        <f>E46+E58+E59+E60</f>
        <v>265136</v>
      </c>
      <c r="F61" s="453">
        <f>F46+F58+F59+F60</f>
        <v>255708</v>
      </c>
      <c r="G61" s="137"/>
      <c r="H61" s="355"/>
      <c r="I61" s="356"/>
      <c r="J61" s="151"/>
      <c r="K61" s="151"/>
      <c r="L61" s="151"/>
    </row>
    <row r="62" spans="1:12" ht="15" thickBot="1">
      <c r="A62" s="426"/>
      <c r="B62" s="451" t="s">
        <v>92</v>
      </c>
      <c r="C62" s="452"/>
      <c r="D62" s="425">
        <f>D28-D61</f>
        <v>-6026</v>
      </c>
      <c r="E62" s="425">
        <f>E28-E61</f>
        <v>-5008</v>
      </c>
      <c r="F62" s="425">
        <f>F28-F61</f>
        <v>-22928</v>
      </c>
      <c r="G62" s="137"/>
      <c r="H62" s="355"/>
      <c r="I62" s="356"/>
      <c r="J62" s="133"/>
      <c r="K62" s="133"/>
      <c r="L62" s="133"/>
    </row>
    <row r="63" spans="1:12" ht="15.75" thickBot="1">
      <c r="A63" s="426" t="s">
        <v>113</v>
      </c>
      <c r="B63" s="451" t="s">
        <v>93</v>
      </c>
      <c r="C63" s="452"/>
      <c r="D63" s="420">
        <f>D64+D65</f>
        <v>13920</v>
      </c>
      <c r="E63" s="420">
        <f>E64+E65</f>
        <v>13920</v>
      </c>
      <c r="F63" s="420">
        <f>F64+F65</f>
        <v>13920</v>
      </c>
      <c r="G63" s="137"/>
      <c r="H63" s="355"/>
      <c r="I63" s="356"/>
      <c r="J63" s="135"/>
      <c r="K63" s="135"/>
      <c r="L63" s="135"/>
    </row>
    <row r="64" spans="1:12" ht="15.75" thickBot="1">
      <c r="A64" s="426"/>
      <c r="B64" s="454" t="s">
        <v>69</v>
      </c>
      <c r="C64" s="449" t="s">
        <v>166</v>
      </c>
      <c r="D64" s="420">
        <v>7870</v>
      </c>
      <c r="E64" s="420">
        <v>7870</v>
      </c>
      <c r="F64" s="420">
        <v>7870</v>
      </c>
      <c r="G64" s="137"/>
      <c r="H64" s="152"/>
      <c r="I64" s="139"/>
      <c r="J64" s="135"/>
      <c r="K64" s="135"/>
      <c r="L64" s="135"/>
    </row>
    <row r="65" spans="1:12" ht="15.75" thickBot="1">
      <c r="A65" s="426"/>
      <c r="B65" s="454" t="s">
        <v>72</v>
      </c>
      <c r="C65" s="449" t="s">
        <v>167</v>
      </c>
      <c r="D65" s="420">
        <v>6050</v>
      </c>
      <c r="E65" s="420">
        <v>6050</v>
      </c>
      <c r="F65" s="420">
        <v>6050</v>
      </c>
      <c r="G65" s="137"/>
      <c r="H65" s="152"/>
      <c r="I65" s="139"/>
      <c r="J65" s="135"/>
      <c r="K65" s="135"/>
      <c r="L65" s="135"/>
    </row>
    <row r="66" spans="1:12" ht="33" customHeight="1" thickBot="1">
      <c r="A66" s="426" t="s">
        <v>94</v>
      </c>
      <c r="B66" s="427" t="s">
        <v>97</v>
      </c>
      <c r="C66" s="428"/>
      <c r="D66" s="425">
        <f>D63</f>
        <v>13920</v>
      </c>
      <c r="E66" s="425">
        <f>E63</f>
        <v>13920</v>
      </c>
      <c r="F66" s="425">
        <f>F63</f>
        <v>13920</v>
      </c>
      <c r="G66" s="137"/>
      <c r="H66" s="345"/>
      <c r="I66" s="346"/>
      <c r="J66" s="133"/>
      <c r="K66" s="133"/>
      <c r="L66" s="133"/>
    </row>
    <row r="67" spans="1:12" ht="15.75" thickBot="1">
      <c r="A67" s="410" t="s">
        <v>114</v>
      </c>
      <c r="B67" s="435" t="s">
        <v>249</v>
      </c>
      <c r="C67" s="436"/>
      <c r="D67" s="425">
        <v>0</v>
      </c>
      <c r="E67" s="425">
        <v>1646</v>
      </c>
      <c r="F67" s="425">
        <v>1646</v>
      </c>
      <c r="G67" s="131"/>
      <c r="H67" s="351"/>
      <c r="I67" s="352"/>
      <c r="J67" s="133"/>
      <c r="K67" s="133"/>
      <c r="L67" s="133"/>
    </row>
    <row r="68" spans="1:12" ht="15.75" thickBot="1">
      <c r="A68" s="410" t="s">
        <v>115</v>
      </c>
      <c r="B68" s="435" t="s">
        <v>95</v>
      </c>
      <c r="C68" s="436"/>
      <c r="D68" s="425">
        <v>0</v>
      </c>
      <c r="E68" s="425">
        <v>0</v>
      </c>
      <c r="F68" s="425">
        <v>0</v>
      </c>
      <c r="G68" s="131"/>
      <c r="H68" s="351"/>
      <c r="I68" s="352"/>
      <c r="J68" s="133"/>
      <c r="K68" s="133"/>
      <c r="L68" s="133"/>
    </row>
    <row r="69" spans="1:12" ht="15.75" thickBot="1">
      <c r="A69" s="410"/>
      <c r="B69" s="448" t="s">
        <v>69</v>
      </c>
      <c r="C69" s="449" t="s">
        <v>168</v>
      </c>
      <c r="D69" s="425">
        <v>0</v>
      </c>
      <c r="E69" s="425">
        <v>0</v>
      </c>
      <c r="F69" s="425">
        <v>0</v>
      </c>
      <c r="G69" s="131"/>
      <c r="H69" s="148"/>
      <c r="I69" s="139"/>
      <c r="J69" s="133"/>
      <c r="K69" s="133"/>
      <c r="L69" s="133"/>
    </row>
    <row r="70" spans="1:12" ht="15.75" thickBot="1">
      <c r="A70" s="410"/>
      <c r="B70" s="448" t="s">
        <v>72</v>
      </c>
      <c r="C70" s="449" t="s">
        <v>169</v>
      </c>
      <c r="D70" s="425">
        <v>0</v>
      </c>
      <c r="E70" s="425">
        <v>0</v>
      </c>
      <c r="F70" s="425">
        <v>0</v>
      </c>
      <c r="G70" s="131"/>
      <c r="H70" s="148"/>
      <c r="I70" s="139"/>
      <c r="J70" s="133"/>
      <c r="K70" s="133"/>
      <c r="L70" s="133"/>
    </row>
    <row r="71" spans="1:12" ht="18.75" customHeight="1" thickBot="1">
      <c r="A71" s="410"/>
      <c r="B71" s="448" t="s">
        <v>73</v>
      </c>
      <c r="C71" s="449" t="s">
        <v>4</v>
      </c>
      <c r="D71" s="425">
        <v>0</v>
      </c>
      <c r="E71" s="425">
        <v>0</v>
      </c>
      <c r="F71" s="425">
        <v>0</v>
      </c>
      <c r="G71" s="131"/>
      <c r="H71" s="148"/>
      <c r="I71" s="139"/>
      <c r="J71" s="133"/>
      <c r="K71" s="133"/>
      <c r="L71" s="133"/>
    </row>
    <row r="72" spans="1:12" ht="15.75" thickBot="1">
      <c r="A72" s="410"/>
      <c r="B72" s="448" t="s">
        <v>74</v>
      </c>
      <c r="C72" s="449" t="s">
        <v>19</v>
      </c>
      <c r="D72" s="425">
        <v>0</v>
      </c>
      <c r="E72" s="425">
        <v>0</v>
      </c>
      <c r="F72" s="425">
        <v>0</v>
      </c>
      <c r="G72" s="131"/>
      <c r="H72" s="148"/>
      <c r="I72" s="139"/>
      <c r="J72" s="133"/>
      <c r="K72" s="133"/>
      <c r="L72" s="133"/>
    </row>
    <row r="73" spans="1:12" ht="15" customHeight="1" thickBot="1">
      <c r="A73" s="426" t="s">
        <v>96</v>
      </c>
      <c r="B73" s="427" t="s">
        <v>98</v>
      </c>
      <c r="C73" s="428"/>
      <c r="D73" s="425">
        <v>0</v>
      </c>
      <c r="E73" s="425">
        <v>1646</v>
      </c>
      <c r="F73" s="425">
        <v>1646</v>
      </c>
      <c r="G73" s="137"/>
      <c r="H73" s="345"/>
      <c r="I73" s="346"/>
      <c r="J73" s="133"/>
      <c r="K73" s="133"/>
      <c r="L73" s="133"/>
    </row>
    <row r="74" spans="1:12" ht="15" thickBot="1">
      <c r="A74" s="426" t="s">
        <v>99</v>
      </c>
      <c r="B74" s="451" t="s">
        <v>100</v>
      </c>
      <c r="C74" s="452"/>
      <c r="D74" s="425">
        <f>D66+D73</f>
        <v>13920</v>
      </c>
      <c r="E74" s="425">
        <f>E66+E73</f>
        <v>15566</v>
      </c>
      <c r="F74" s="425">
        <f>F66+F73</f>
        <v>15566</v>
      </c>
      <c r="G74" s="137"/>
      <c r="H74" s="355"/>
      <c r="I74" s="356"/>
      <c r="J74" s="133"/>
      <c r="K74" s="133"/>
      <c r="L74" s="133"/>
    </row>
    <row r="75" spans="1:12" ht="15" thickBot="1">
      <c r="A75" s="426"/>
      <c r="B75" s="455" t="s">
        <v>232</v>
      </c>
      <c r="C75" s="456"/>
      <c r="D75" s="425">
        <v>0</v>
      </c>
      <c r="E75" s="425">
        <v>0</v>
      </c>
      <c r="F75" s="425">
        <v>0</v>
      </c>
      <c r="G75" s="137"/>
      <c r="H75" s="149"/>
      <c r="I75" s="150"/>
      <c r="J75" s="133"/>
      <c r="K75" s="133"/>
      <c r="L75" s="133"/>
    </row>
    <row r="76" spans="1:12" ht="15.75" thickBot="1">
      <c r="A76" s="410" t="s">
        <v>116</v>
      </c>
      <c r="B76" s="435" t="s">
        <v>5</v>
      </c>
      <c r="C76" s="436"/>
      <c r="D76" s="425">
        <v>19946</v>
      </c>
      <c r="E76" s="425">
        <v>20574</v>
      </c>
      <c r="F76" s="425">
        <v>20574</v>
      </c>
      <c r="G76" s="131"/>
      <c r="H76" s="351"/>
      <c r="I76" s="352"/>
      <c r="J76" s="133"/>
      <c r="K76" s="133"/>
      <c r="L76" s="133"/>
    </row>
    <row r="77" spans="1:12" ht="15.75" thickBot="1">
      <c r="A77" s="410" t="s">
        <v>117</v>
      </c>
      <c r="B77" s="435" t="s">
        <v>101</v>
      </c>
      <c r="C77" s="436"/>
      <c r="D77" s="425">
        <v>0</v>
      </c>
      <c r="E77" s="425">
        <v>0</v>
      </c>
      <c r="F77" s="425">
        <v>0</v>
      </c>
      <c r="G77" s="131"/>
      <c r="H77" s="351"/>
      <c r="I77" s="352"/>
      <c r="J77" s="133"/>
      <c r="K77" s="133"/>
      <c r="L77" s="133"/>
    </row>
    <row r="78" spans="1:12" ht="15.75" thickBot="1">
      <c r="A78" s="410"/>
      <c r="B78" s="448" t="s">
        <v>69</v>
      </c>
      <c r="C78" s="449" t="s">
        <v>6</v>
      </c>
      <c r="D78" s="425">
        <v>0</v>
      </c>
      <c r="E78" s="425">
        <v>0</v>
      </c>
      <c r="F78" s="425">
        <v>0</v>
      </c>
      <c r="G78" s="131"/>
      <c r="H78" s="148"/>
      <c r="I78" s="139"/>
      <c r="J78" s="133"/>
      <c r="K78" s="133"/>
      <c r="L78" s="133"/>
    </row>
    <row r="79" spans="1:12" ht="15.75" thickBot="1">
      <c r="A79" s="410"/>
      <c r="B79" s="448" t="s">
        <v>72</v>
      </c>
      <c r="C79" s="449" t="s">
        <v>7</v>
      </c>
      <c r="D79" s="425">
        <v>0</v>
      </c>
      <c r="E79" s="425">
        <v>0</v>
      </c>
      <c r="F79" s="425">
        <v>0</v>
      </c>
      <c r="G79" s="131"/>
      <c r="H79" s="148"/>
      <c r="I79" s="139"/>
      <c r="J79" s="133"/>
      <c r="K79" s="133"/>
      <c r="L79" s="133"/>
    </row>
    <row r="80" spans="1:12" ht="15.75" thickBot="1">
      <c r="A80" s="410"/>
      <c r="B80" s="448" t="s">
        <v>73</v>
      </c>
      <c r="C80" s="449" t="s">
        <v>170</v>
      </c>
      <c r="D80" s="425">
        <v>0</v>
      </c>
      <c r="E80" s="425">
        <v>0</v>
      </c>
      <c r="F80" s="425">
        <v>0</v>
      </c>
      <c r="G80" s="131"/>
      <c r="H80" s="148"/>
      <c r="I80" s="139"/>
      <c r="J80" s="133"/>
      <c r="K80" s="133"/>
      <c r="L80" s="133"/>
    </row>
    <row r="81" spans="1:12" ht="15" thickBot="1">
      <c r="A81" s="426" t="s">
        <v>102</v>
      </c>
      <c r="B81" s="451" t="s">
        <v>103</v>
      </c>
      <c r="C81" s="452"/>
      <c r="D81" s="425">
        <f>D76+D77</f>
        <v>19946</v>
      </c>
      <c r="E81" s="425">
        <v>20574</v>
      </c>
      <c r="F81" s="425">
        <v>20574</v>
      </c>
      <c r="G81" s="137"/>
      <c r="H81" s="355"/>
      <c r="I81" s="356"/>
      <c r="J81" s="133"/>
      <c r="K81" s="133"/>
      <c r="L81" s="133"/>
    </row>
    <row r="82" spans="1:12" ht="15" thickBot="1">
      <c r="A82" s="426"/>
      <c r="B82" s="455" t="s">
        <v>221</v>
      </c>
      <c r="C82" s="456" t="s">
        <v>222</v>
      </c>
      <c r="D82" s="425">
        <v>0</v>
      </c>
      <c r="E82" s="425">
        <v>0</v>
      </c>
      <c r="F82" s="425">
        <v>0</v>
      </c>
      <c r="G82" s="137"/>
      <c r="H82" s="149"/>
      <c r="I82" s="150"/>
      <c r="J82" s="133"/>
      <c r="K82" s="133"/>
      <c r="L82" s="133"/>
    </row>
    <row r="83" spans="1:12" ht="15" thickBot="1">
      <c r="A83" s="426" t="s">
        <v>132</v>
      </c>
      <c r="B83" s="451" t="s">
        <v>233</v>
      </c>
      <c r="C83" s="452"/>
      <c r="D83" s="457">
        <f>D28+D81+D82</f>
        <v>248439</v>
      </c>
      <c r="E83" s="457">
        <f>E28+E81+E82</f>
        <v>280702</v>
      </c>
      <c r="F83" s="457">
        <f>F28</f>
        <v>232780</v>
      </c>
      <c r="G83" s="137"/>
      <c r="H83" s="355"/>
      <c r="I83" s="356"/>
      <c r="J83" s="153"/>
      <c r="K83" s="153"/>
      <c r="L83" s="153"/>
    </row>
    <row r="84" spans="1:12" ht="15" thickBot="1">
      <c r="A84" s="458" t="s">
        <v>133</v>
      </c>
      <c r="B84" s="459" t="s">
        <v>234</v>
      </c>
      <c r="C84" s="460"/>
      <c r="D84" s="457">
        <f>D61+D74+D75</f>
        <v>248439</v>
      </c>
      <c r="E84" s="457">
        <f>E61+E74+E75</f>
        <v>280702</v>
      </c>
      <c r="F84" s="457">
        <f>F61+F74+F75</f>
        <v>271274</v>
      </c>
      <c r="G84" s="154"/>
      <c r="H84" s="357"/>
      <c r="I84" s="358"/>
      <c r="J84" s="153"/>
      <c r="K84" s="153"/>
      <c r="L84" s="153"/>
    </row>
  </sheetData>
  <mergeCells count="98">
    <mergeCell ref="H84:I84"/>
    <mergeCell ref="A1:F2"/>
    <mergeCell ref="A3:F3"/>
    <mergeCell ref="A4:F4"/>
    <mergeCell ref="H74:I74"/>
    <mergeCell ref="H76:I76"/>
    <mergeCell ref="H77:I77"/>
    <mergeCell ref="H81:I81"/>
    <mergeCell ref="H67:I67"/>
    <mergeCell ref="H68:I68"/>
    <mergeCell ref="H73:I73"/>
    <mergeCell ref="H83:I83"/>
    <mergeCell ref="H61:I61"/>
    <mergeCell ref="H62:I62"/>
    <mergeCell ref="H63:I63"/>
    <mergeCell ref="H66:I66"/>
    <mergeCell ref="H54:I54"/>
    <mergeCell ref="H58:I58"/>
    <mergeCell ref="H59:I59"/>
    <mergeCell ref="H60:I60"/>
    <mergeCell ref="H41:I41"/>
    <mergeCell ref="H46:I46"/>
    <mergeCell ref="H47:I47"/>
    <mergeCell ref="H51:I51"/>
    <mergeCell ref="H30:I30"/>
    <mergeCell ref="H31:I31"/>
    <mergeCell ref="H32:I32"/>
    <mergeCell ref="H36:I36"/>
    <mergeCell ref="H26:I26"/>
    <mergeCell ref="H27:I27"/>
    <mergeCell ref="H28:I28"/>
    <mergeCell ref="H29:I29"/>
    <mergeCell ref="H22:I22"/>
    <mergeCell ref="H23:I23"/>
    <mergeCell ref="H24:I24"/>
    <mergeCell ref="H25:I25"/>
    <mergeCell ref="H21:I21"/>
    <mergeCell ref="J7:L8"/>
    <mergeCell ref="H11:I11"/>
    <mergeCell ref="H12:I12"/>
    <mergeCell ref="H13:I13"/>
    <mergeCell ref="J10:L10"/>
    <mergeCell ref="H16:I16"/>
    <mergeCell ref="H17:I17"/>
    <mergeCell ref="H18:I18"/>
    <mergeCell ref="H19:I19"/>
    <mergeCell ref="G7:G9"/>
    <mergeCell ref="H7:I9"/>
    <mergeCell ref="H14:I14"/>
    <mergeCell ref="H15:I15"/>
    <mergeCell ref="B74:C74"/>
    <mergeCell ref="B73:C73"/>
    <mergeCell ref="B76:C76"/>
    <mergeCell ref="B77:C77"/>
    <mergeCell ref="B63:C63"/>
    <mergeCell ref="B66:C66"/>
    <mergeCell ref="B67:C67"/>
    <mergeCell ref="B68:C68"/>
    <mergeCell ref="B59:C59"/>
    <mergeCell ref="B60:C60"/>
    <mergeCell ref="B61:C61"/>
    <mergeCell ref="B62:C62"/>
    <mergeCell ref="B47:C47"/>
    <mergeCell ref="B51:C51"/>
    <mergeCell ref="B54:C54"/>
    <mergeCell ref="B58:C58"/>
    <mergeCell ref="B31:C31"/>
    <mergeCell ref="B36:C36"/>
    <mergeCell ref="B41:C41"/>
    <mergeCell ref="B46:C46"/>
    <mergeCell ref="B32:C32"/>
    <mergeCell ref="B27:C27"/>
    <mergeCell ref="B28:C28"/>
    <mergeCell ref="B29:C29"/>
    <mergeCell ref="B30:C30"/>
    <mergeCell ref="A7:A9"/>
    <mergeCell ref="B7:C9"/>
    <mergeCell ref="B13:C13"/>
    <mergeCell ref="B21:C21"/>
    <mergeCell ref="B19:C19"/>
    <mergeCell ref="D7:F8"/>
    <mergeCell ref="B11:C11"/>
    <mergeCell ref="D10:F10"/>
    <mergeCell ref="B12:C12"/>
    <mergeCell ref="B22:C22"/>
    <mergeCell ref="B23:C23"/>
    <mergeCell ref="B24:C24"/>
    <mergeCell ref="B25:C25"/>
    <mergeCell ref="B26:C26"/>
    <mergeCell ref="A5:F5"/>
    <mergeCell ref="B83:C83"/>
    <mergeCell ref="B84:C84"/>
    <mergeCell ref="B14:C14"/>
    <mergeCell ref="B15:C15"/>
    <mergeCell ref="B16:C16"/>
    <mergeCell ref="B17:C17"/>
    <mergeCell ref="B18:C18"/>
    <mergeCell ref="B81:C81"/>
  </mergeCells>
  <printOptions/>
  <pageMargins left="0.23" right="0.15" top="0.31" bottom="0.16" header="0.16" footer="0.16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7" sqref="D7"/>
    </sheetView>
  </sheetViews>
  <sheetFormatPr defaultColWidth="9.00390625" defaultRowHeight="12.75"/>
  <cols>
    <col min="1" max="1" width="39.625" style="0" customWidth="1"/>
    <col min="2" max="2" width="16.00390625" style="0" customWidth="1"/>
    <col min="3" max="3" width="14.875" style="0" customWidth="1"/>
    <col min="4" max="4" width="27.125" style="0" customWidth="1"/>
  </cols>
  <sheetData>
    <row r="1" spans="1:5" ht="23.25" customHeight="1">
      <c r="A1" s="360" t="s">
        <v>243</v>
      </c>
      <c r="B1" s="360"/>
      <c r="C1" s="360"/>
      <c r="D1" s="360"/>
      <c r="E1" s="89"/>
    </row>
    <row r="2" spans="1:5" ht="20.25">
      <c r="A2" s="360" t="s">
        <v>216</v>
      </c>
      <c r="B2" s="360"/>
      <c r="C2" s="360"/>
      <c r="D2" s="360"/>
      <c r="E2" s="90"/>
    </row>
    <row r="4" spans="2:3" ht="18.75">
      <c r="B4" s="359" t="s">
        <v>60</v>
      </c>
      <c r="C4" s="359"/>
    </row>
    <row r="7" ht="12.75">
      <c r="D7" s="155" t="s">
        <v>252</v>
      </c>
    </row>
    <row r="8" spans="1:4" ht="13.5" thickBot="1">
      <c r="A8" t="s">
        <v>61</v>
      </c>
      <c r="D8" s="68" t="s">
        <v>20</v>
      </c>
    </row>
    <row r="9" spans="1:4" ht="12.75">
      <c r="A9" s="7" t="s">
        <v>118</v>
      </c>
      <c r="B9" s="55" t="s">
        <v>62</v>
      </c>
      <c r="C9" s="55" t="s">
        <v>63</v>
      </c>
      <c r="D9" s="19" t="s">
        <v>64</v>
      </c>
    </row>
    <row r="10" spans="1:4" ht="12.75">
      <c r="A10" s="4" t="s">
        <v>18</v>
      </c>
      <c r="B10" s="13"/>
      <c r="C10" s="58"/>
      <c r="D10" s="9"/>
    </row>
    <row r="11" spans="1:4" ht="12.75">
      <c r="A11" s="4" t="s">
        <v>19</v>
      </c>
      <c r="B11" s="13"/>
      <c r="C11" s="58"/>
      <c r="D11" s="9"/>
    </row>
    <row r="12" spans="1:4" ht="12.75">
      <c r="A12" s="4"/>
      <c r="B12" s="13"/>
      <c r="C12" s="58"/>
      <c r="D12" s="9"/>
    </row>
    <row r="13" spans="1:4" ht="12.75">
      <c r="A13" s="4"/>
      <c r="B13" s="13"/>
      <c r="C13" s="3"/>
      <c r="D13" s="9"/>
    </row>
    <row r="14" spans="1:4" ht="12.75">
      <c r="A14" s="4"/>
      <c r="B14" s="13"/>
      <c r="C14" s="3"/>
      <c r="D14" s="9"/>
    </row>
    <row r="15" spans="1:4" ht="12.75">
      <c r="A15" s="4"/>
      <c r="B15" s="13"/>
      <c r="C15" s="3"/>
      <c r="D15" s="9"/>
    </row>
    <row r="16" spans="1:4" ht="12.75">
      <c r="A16" s="4"/>
      <c r="B16" s="13"/>
      <c r="C16" s="3"/>
      <c r="D16" s="9"/>
    </row>
    <row r="17" spans="1:4" ht="13.5" thickBot="1">
      <c r="A17" s="5" t="s">
        <v>49</v>
      </c>
      <c r="B17" s="56">
        <f>SUM(B10:B16)</f>
        <v>0</v>
      </c>
      <c r="C17" s="11"/>
      <c r="D17" s="10"/>
    </row>
  </sheetData>
  <mergeCells count="3">
    <mergeCell ref="B4:C4"/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G22" sqref="G22"/>
    </sheetView>
  </sheetViews>
  <sheetFormatPr defaultColWidth="9.00390625" defaultRowHeight="12.75"/>
  <cols>
    <col min="2" max="2" width="47.125" style="0" customWidth="1"/>
    <col min="3" max="4" width="9.875" style="0" customWidth="1"/>
    <col min="5" max="5" width="9.625" style="0" bestFit="1" customWidth="1"/>
    <col min="6" max="6" width="10.625" style="0" customWidth="1"/>
    <col min="9" max="9" width="12.125" style="0" customWidth="1"/>
  </cols>
  <sheetData>
    <row r="1" spans="1:9" ht="27" customHeight="1">
      <c r="A1" s="365" t="s">
        <v>243</v>
      </c>
      <c r="B1" s="365"/>
      <c r="C1" s="365"/>
      <c r="D1" s="365"/>
      <c r="E1" s="365"/>
      <c r="F1" s="365"/>
      <c r="G1" s="365"/>
      <c r="H1" s="365"/>
      <c r="I1" s="365"/>
    </row>
    <row r="2" spans="1:9" ht="12.75">
      <c r="A2" s="365" t="s">
        <v>216</v>
      </c>
      <c r="B2" s="366"/>
      <c r="C2" s="366"/>
      <c r="D2" s="366"/>
      <c r="E2" s="366"/>
      <c r="F2" s="366"/>
      <c r="G2" s="366"/>
      <c r="H2" s="366"/>
      <c r="I2" s="366"/>
    </row>
    <row r="3" spans="1:9" ht="12.75">
      <c r="A3" s="365" t="s">
        <v>21</v>
      </c>
      <c r="B3" s="366"/>
      <c r="C3" s="366"/>
      <c r="D3" s="366"/>
      <c r="E3" s="366"/>
      <c r="F3" s="366"/>
      <c r="G3" s="366"/>
      <c r="H3" s="366"/>
      <c r="I3" s="366"/>
    </row>
    <row r="4" spans="1:9" ht="12.75">
      <c r="A4" s="92"/>
      <c r="B4" s="92"/>
      <c r="C4" s="92"/>
      <c r="D4" s="92"/>
      <c r="E4" s="92"/>
      <c r="F4" s="92"/>
      <c r="G4" s="92"/>
      <c r="H4" s="92"/>
      <c r="I4" s="92"/>
    </row>
    <row r="5" spans="1:9" ht="12.75">
      <c r="A5" s="92"/>
      <c r="B5" s="92"/>
      <c r="C5" s="92"/>
      <c r="D5" s="92"/>
      <c r="E5" s="92"/>
      <c r="F5" s="92"/>
      <c r="G5" s="92"/>
      <c r="H5" s="92"/>
      <c r="I5" s="92"/>
    </row>
    <row r="6" spans="1:9" ht="12.75">
      <c r="A6" s="92"/>
      <c r="B6" s="92"/>
      <c r="C6" s="92"/>
      <c r="D6" s="92"/>
      <c r="E6" s="92"/>
      <c r="F6" s="92"/>
      <c r="G6" s="92"/>
      <c r="H6" s="92"/>
      <c r="I6" s="92"/>
    </row>
    <row r="7" spans="1:9" ht="12.75">
      <c r="A7" s="92"/>
      <c r="B7" s="92"/>
      <c r="C7" s="92"/>
      <c r="D7" s="92"/>
      <c r="E7" s="92"/>
      <c r="F7" s="92"/>
      <c r="G7" s="92"/>
      <c r="H7" s="364" t="s">
        <v>240</v>
      </c>
      <c r="I7" s="364"/>
    </row>
    <row r="8" spans="1:9" ht="13.5" thickBot="1">
      <c r="A8" s="94"/>
      <c r="B8" s="95"/>
      <c r="C8" s="95"/>
      <c r="D8" s="95"/>
      <c r="E8" s="95"/>
      <c r="F8" s="95"/>
      <c r="G8" s="95"/>
      <c r="H8" s="95"/>
      <c r="I8" s="96" t="s">
        <v>235</v>
      </c>
    </row>
    <row r="9" spans="1:9" ht="13.5" thickBot="1">
      <c r="A9" s="362" t="s">
        <v>71</v>
      </c>
      <c r="B9" s="363" t="s">
        <v>50</v>
      </c>
      <c r="C9" s="362" t="s">
        <v>51</v>
      </c>
      <c r="D9" s="362" t="s">
        <v>11</v>
      </c>
      <c r="E9" s="363" t="s">
        <v>52</v>
      </c>
      <c r="F9" s="363"/>
      <c r="G9" s="363"/>
      <c r="H9" s="363"/>
      <c r="I9" s="363" t="s">
        <v>25</v>
      </c>
    </row>
    <row r="10" spans="1:9" ht="21.75" thickBot="1">
      <c r="A10" s="362"/>
      <c r="B10" s="363"/>
      <c r="C10" s="363"/>
      <c r="D10" s="362"/>
      <c r="E10" s="97">
        <v>2013</v>
      </c>
      <c r="F10" s="97">
        <v>2014</v>
      </c>
      <c r="G10" s="97">
        <v>2015</v>
      </c>
      <c r="H10" s="48" t="s">
        <v>225</v>
      </c>
      <c r="I10" s="363"/>
    </row>
    <row r="11" spans="1:9" ht="13.5" thickBo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 t="s">
        <v>53</v>
      </c>
    </row>
    <row r="12" spans="1:9" ht="13.5" thickBot="1">
      <c r="A12" s="48" t="s">
        <v>69</v>
      </c>
      <c r="B12" s="49" t="s">
        <v>54</v>
      </c>
      <c r="C12" s="98"/>
      <c r="D12" s="99"/>
      <c r="E12" s="99"/>
      <c r="F12" s="99"/>
      <c r="G12" s="99"/>
      <c r="H12" s="99"/>
      <c r="I12" s="100">
        <f aca="true" t="shared" si="0" ref="I12:I24">SUM(D12:H12)</f>
        <v>0</v>
      </c>
    </row>
    <row r="13" spans="1:9" ht="13.5" thickBot="1">
      <c r="A13" s="48"/>
      <c r="B13" s="86"/>
      <c r="C13" s="101"/>
      <c r="D13" s="102"/>
      <c r="E13" s="102"/>
      <c r="F13" s="102"/>
      <c r="G13" s="102"/>
      <c r="H13" s="102"/>
      <c r="I13" s="100">
        <f t="shared" si="0"/>
        <v>0</v>
      </c>
    </row>
    <row r="14" spans="1:9" ht="13.5" thickBot="1">
      <c r="A14" s="48"/>
      <c r="B14" s="86"/>
      <c r="C14" s="101"/>
      <c r="D14" s="102"/>
      <c r="E14" s="102"/>
      <c r="F14" s="102"/>
      <c r="G14" s="102"/>
      <c r="H14" s="102"/>
      <c r="I14" s="100">
        <f t="shared" si="0"/>
        <v>0</v>
      </c>
    </row>
    <row r="15" spans="1:9" ht="13.5" thickBot="1">
      <c r="A15" s="48" t="s">
        <v>72</v>
      </c>
      <c r="B15" s="52" t="s">
        <v>55</v>
      </c>
      <c r="C15" s="98"/>
      <c r="D15" s="99"/>
      <c r="E15" s="99"/>
      <c r="F15" s="99"/>
      <c r="G15" s="99"/>
      <c r="H15" s="99"/>
      <c r="I15" s="100"/>
    </row>
    <row r="16" spans="1:9" ht="13.5" thickBot="1">
      <c r="A16" s="48"/>
      <c r="B16" s="86"/>
      <c r="C16" s="103"/>
      <c r="D16" s="102"/>
      <c r="E16" s="102"/>
      <c r="F16" s="102"/>
      <c r="G16" s="102"/>
      <c r="H16" s="102"/>
      <c r="I16" s="100">
        <f t="shared" si="0"/>
        <v>0</v>
      </c>
    </row>
    <row r="17" spans="1:9" ht="13.5" thickBot="1">
      <c r="A17" s="48"/>
      <c r="B17" s="86"/>
      <c r="C17" s="101"/>
      <c r="D17" s="102"/>
      <c r="E17" s="102"/>
      <c r="F17" s="102"/>
      <c r="G17" s="102"/>
      <c r="H17" s="102"/>
      <c r="I17" s="100">
        <f t="shared" si="0"/>
        <v>0</v>
      </c>
    </row>
    <row r="18" spans="1:9" ht="13.5" thickBot="1">
      <c r="A18" s="87" t="s">
        <v>73</v>
      </c>
      <c r="B18" s="54" t="s">
        <v>56</v>
      </c>
      <c r="C18" s="104"/>
      <c r="D18" s="105">
        <f>D19</f>
        <v>2180137</v>
      </c>
      <c r="E18" s="105">
        <f>E19</f>
        <v>41955992</v>
      </c>
      <c r="F18" s="105">
        <f>SUM(F19:F20)</f>
        <v>101819000</v>
      </c>
      <c r="G18" s="105">
        <f>SUM(G20:G20)</f>
        <v>0</v>
      </c>
      <c r="H18" s="105">
        <f>SUM(H20:H20)</f>
        <v>0</v>
      </c>
      <c r="I18" s="106">
        <f>I19</f>
        <v>145955129</v>
      </c>
    </row>
    <row r="19" spans="1:9" ht="13.5" thickBot="1">
      <c r="A19" s="48"/>
      <c r="B19" s="107" t="s">
        <v>219</v>
      </c>
      <c r="C19" s="98">
        <v>2012</v>
      </c>
      <c r="D19" s="99">
        <v>2180137</v>
      </c>
      <c r="E19" s="108">
        <v>41955992</v>
      </c>
      <c r="F19" s="99">
        <v>101819000</v>
      </c>
      <c r="G19" s="99"/>
      <c r="H19" s="99"/>
      <c r="I19" s="100">
        <f>D19+E19+F19+G19+H19</f>
        <v>145955129</v>
      </c>
    </row>
    <row r="20" spans="1:9" ht="13.5" thickBot="1">
      <c r="A20" s="48"/>
      <c r="B20" s="107"/>
      <c r="C20" s="101"/>
      <c r="D20" s="102"/>
      <c r="E20" s="102"/>
      <c r="F20" s="102"/>
      <c r="G20" s="102"/>
      <c r="H20" s="102"/>
      <c r="I20" s="100">
        <f t="shared" si="0"/>
        <v>0</v>
      </c>
    </row>
    <row r="21" spans="1:9" s="15" customFormat="1" ht="13.5" thickBot="1">
      <c r="A21" s="87" t="s">
        <v>74</v>
      </c>
      <c r="B21" s="54" t="s">
        <v>57</v>
      </c>
      <c r="C21" s="104"/>
      <c r="D21" s="105"/>
      <c r="E21" s="105"/>
      <c r="F21" s="105">
        <f>SUM(F22:F22)</f>
        <v>40319000</v>
      </c>
      <c r="G21" s="105">
        <f>SUM(G22:G22)</f>
        <v>0</v>
      </c>
      <c r="H21" s="105">
        <f>SUM(H22:H22)</f>
        <v>0</v>
      </c>
      <c r="I21" s="106">
        <f t="shared" si="0"/>
        <v>40319000</v>
      </c>
    </row>
    <row r="22" spans="1:9" ht="13.5" thickBot="1">
      <c r="A22" s="48"/>
      <c r="B22" s="107" t="s">
        <v>226</v>
      </c>
      <c r="C22" s="101">
        <v>2013</v>
      </c>
      <c r="D22" s="102">
        <v>0</v>
      </c>
      <c r="E22" s="102"/>
      <c r="F22" s="102">
        <v>40319000</v>
      </c>
      <c r="G22" s="102"/>
      <c r="H22" s="102"/>
      <c r="I22" s="100">
        <f t="shared" si="0"/>
        <v>40319000</v>
      </c>
    </row>
    <row r="23" spans="1:9" s="15" customFormat="1" ht="13.5" thickBot="1">
      <c r="A23" s="48" t="s">
        <v>75</v>
      </c>
      <c r="B23" s="54" t="s">
        <v>58</v>
      </c>
      <c r="C23" s="109"/>
      <c r="D23" s="110"/>
      <c r="E23" s="110"/>
      <c r="F23" s="110"/>
      <c r="G23" s="110"/>
      <c r="H23" s="110"/>
      <c r="I23" s="111">
        <f t="shared" si="0"/>
        <v>0</v>
      </c>
    </row>
    <row r="24" spans="1:9" ht="13.5" thickBot="1">
      <c r="A24" s="48"/>
      <c r="B24" s="86"/>
      <c r="C24" s="101"/>
      <c r="D24" s="102"/>
      <c r="E24" s="102"/>
      <c r="F24" s="102"/>
      <c r="G24" s="102"/>
      <c r="H24" s="102"/>
      <c r="I24" s="100">
        <f t="shared" si="0"/>
        <v>0</v>
      </c>
    </row>
    <row r="25" spans="1:9" ht="13.5" thickBot="1">
      <c r="A25" s="48"/>
      <c r="B25" s="86"/>
      <c r="C25" s="101"/>
      <c r="D25" s="102"/>
      <c r="E25" s="102"/>
      <c r="F25" s="102"/>
      <c r="G25" s="102"/>
      <c r="H25" s="102"/>
      <c r="I25" s="100"/>
    </row>
    <row r="26" spans="1:9" ht="13.5" thickBot="1">
      <c r="A26" s="48"/>
      <c r="B26" s="86"/>
      <c r="C26" s="101"/>
      <c r="D26" s="102"/>
      <c r="E26" s="102"/>
      <c r="F26" s="102"/>
      <c r="G26" s="102"/>
      <c r="H26" s="102"/>
      <c r="I26" s="100"/>
    </row>
    <row r="27" spans="1:9" s="15" customFormat="1" ht="13.5" thickBot="1">
      <c r="A27" s="361" t="s">
        <v>236</v>
      </c>
      <c r="B27" s="361"/>
      <c r="C27" s="112"/>
      <c r="D27" s="113">
        <f>D12+D15+D18+D21+D23</f>
        <v>2180137</v>
      </c>
      <c r="E27" s="113">
        <f>E12+E15+E18+E21</f>
        <v>41955992</v>
      </c>
      <c r="F27" s="113">
        <f>F12+F15+F18+F21+F23</f>
        <v>142138000</v>
      </c>
      <c r="G27" s="113">
        <f>G12+G15+G18+G21+G23</f>
        <v>0</v>
      </c>
      <c r="H27" s="113">
        <f>H12+H15+H18+H21+H23</f>
        <v>0</v>
      </c>
      <c r="I27" s="111">
        <f>I12+I15+I18+I21+I23</f>
        <v>186274129</v>
      </c>
    </row>
  </sheetData>
  <mergeCells count="11">
    <mergeCell ref="I9:I10"/>
    <mergeCell ref="D9:D10"/>
    <mergeCell ref="H7:I7"/>
    <mergeCell ref="A1:I1"/>
    <mergeCell ref="A2:I2"/>
    <mergeCell ref="A3:I3"/>
    <mergeCell ref="E9:H9"/>
    <mergeCell ref="A27:B27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8" sqref="F8"/>
    </sheetView>
  </sheetViews>
  <sheetFormatPr defaultColWidth="9.00390625" defaultRowHeight="12.75"/>
  <cols>
    <col min="1" max="1" width="33.75390625" style="0" customWidth="1"/>
    <col min="2" max="2" width="52.00390625" style="0" customWidth="1"/>
    <col min="5" max="5" width="8.75390625" style="0" customWidth="1"/>
    <col min="6" max="6" width="13.625" style="0" customWidth="1"/>
  </cols>
  <sheetData>
    <row r="1" spans="1:6" ht="25.5" customHeight="1">
      <c r="A1" s="360" t="s">
        <v>247</v>
      </c>
      <c r="B1" s="360"/>
      <c r="C1" s="88"/>
      <c r="D1" s="88"/>
      <c r="E1" s="88"/>
      <c r="F1" s="88"/>
    </row>
    <row r="2" spans="1:6" ht="22.5" customHeight="1">
      <c r="A2" s="360" t="s">
        <v>215</v>
      </c>
      <c r="B2" s="360"/>
      <c r="C2" s="88"/>
      <c r="D2" s="88"/>
      <c r="E2" s="88"/>
      <c r="F2" s="88"/>
    </row>
    <row r="3" spans="1:6" ht="20.25">
      <c r="A3" s="88"/>
      <c r="B3" s="88"/>
      <c r="C3" s="88"/>
      <c r="D3" s="88"/>
      <c r="E3" s="88"/>
      <c r="F3" s="88"/>
    </row>
    <row r="4" spans="1:6" ht="23.25" customHeight="1">
      <c r="A4" s="367" t="s">
        <v>12</v>
      </c>
      <c r="B4" s="367"/>
      <c r="C4" s="367"/>
      <c r="D4" s="367"/>
      <c r="E4" s="367"/>
      <c r="F4" s="367"/>
    </row>
    <row r="7" spans="1:2" ht="12.75">
      <c r="A7" t="s">
        <v>13</v>
      </c>
      <c r="B7" t="s">
        <v>14</v>
      </c>
    </row>
    <row r="8" ht="13.5" thickBot="1">
      <c r="F8" s="155" t="s">
        <v>67</v>
      </c>
    </row>
    <row r="9" spans="1:6" ht="12.75">
      <c r="A9" s="375" t="s">
        <v>71</v>
      </c>
      <c r="B9" s="377" t="s">
        <v>50</v>
      </c>
      <c r="C9" s="370" t="s">
        <v>51</v>
      </c>
      <c r="D9" s="370" t="s">
        <v>16</v>
      </c>
      <c r="E9" s="370" t="s">
        <v>15</v>
      </c>
      <c r="F9" s="368" t="s">
        <v>17</v>
      </c>
    </row>
    <row r="10" spans="1:6" ht="12.75">
      <c r="A10" s="376"/>
      <c r="B10" s="374"/>
      <c r="C10" s="374"/>
      <c r="D10" s="374"/>
      <c r="E10" s="371"/>
      <c r="F10" s="369"/>
    </row>
    <row r="11" spans="1:6" ht="12.75">
      <c r="A11" s="50">
        <v>1</v>
      </c>
      <c r="B11" s="69">
        <v>2</v>
      </c>
      <c r="C11" s="69">
        <v>3</v>
      </c>
      <c r="D11" s="69">
        <v>4</v>
      </c>
      <c r="E11" s="69">
        <v>5</v>
      </c>
      <c r="F11" s="75">
        <v>6</v>
      </c>
    </row>
    <row r="12" spans="1:6" ht="12.75">
      <c r="A12" s="50" t="s">
        <v>69</v>
      </c>
      <c r="B12" s="70"/>
      <c r="C12" s="71"/>
      <c r="D12" s="71"/>
      <c r="E12" s="18"/>
      <c r="F12" s="76">
        <f>SUM(E12:E12)</f>
        <v>0</v>
      </c>
    </row>
    <row r="13" spans="1:6" ht="12.75">
      <c r="A13" s="50" t="s">
        <v>72</v>
      </c>
      <c r="B13" s="16"/>
      <c r="C13" s="51"/>
      <c r="D13" s="51"/>
      <c r="E13" s="14"/>
      <c r="F13" s="76">
        <f>SUM(E13:E13)</f>
        <v>0</v>
      </c>
    </row>
    <row r="14" spans="1:6" ht="12.75">
      <c r="A14" s="50" t="s">
        <v>73</v>
      </c>
      <c r="B14" s="16"/>
      <c r="C14" s="51"/>
      <c r="D14" s="51"/>
      <c r="E14" s="14"/>
      <c r="F14" s="76">
        <f>SUM(E14:E14)</f>
        <v>0</v>
      </c>
    </row>
    <row r="15" spans="1:6" ht="12.75">
      <c r="A15" s="50" t="s">
        <v>74</v>
      </c>
      <c r="B15" s="72"/>
      <c r="C15" s="73"/>
      <c r="D15" s="73"/>
      <c r="E15" s="18"/>
      <c r="F15" s="76"/>
    </row>
    <row r="16" spans="1:6" ht="12.75">
      <c r="A16" s="50" t="s">
        <v>75</v>
      </c>
      <c r="B16" s="16"/>
      <c r="C16" s="53"/>
      <c r="D16" s="53"/>
      <c r="E16" s="14"/>
      <c r="F16" s="76">
        <f aca="true" t="shared" si="0" ref="F16:F24">SUM(E16:E16)</f>
        <v>0</v>
      </c>
    </row>
    <row r="17" spans="1:6" ht="12.75">
      <c r="A17" s="50" t="s">
        <v>76</v>
      </c>
      <c r="B17" s="16"/>
      <c r="C17" s="51"/>
      <c r="D17" s="51"/>
      <c r="E17" s="14"/>
      <c r="F17" s="76">
        <f t="shared" si="0"/>
        <v>0</v>
      </c>
    </row>
    <row r="18" spans="1:6" ht="12.75">
      <c r="A18" s="50" t="s">
        <v>77</v>
      </c>
      <c r="B18" s="72"/>
      <c r="C18" s="73"/>
      <c r="D18" s="73"/>
      <c r="E18" s="18">
        <f>SUM(E19:E19)</f>
        <v>0</v>
      </c>
      <c r="F18" s="76">
        <f t="shared" si="0"/>
        <v>0</v>
      </c>
    </row>
    <row r="19" spans="1:6" ht="15.75">
      <c r="A19" s="50" t="s">
        <v>78</v>
      </c>
      <c r="B19" s="74"/>
      <c r="C19" s="51"/>
      <c r="D19" s="51"/>
      <c r="E19" s="14"/>
      <c r="F19" s="76">
        <f t="shared" si="0"/>
        <v>0</v>
      </c>
    </row>
    <row r="20" spans="1:6" ht="12.75">
      <c r="A20" s="50" t="s">
        <v>79</v>
      </c>
      <c r="B20" s="72"/>
      <c r="C20" s="73"/>
      <c r="D20" s="73"/>
      <c r="E20" s="18">
        <f>SUM(E21:E21)</f>
        <v>0</v>
      </c>
      <c r="F20" s="76">
        <f t="shared" si="0"/>
        <v>0</v>
      </c>
    </row>
    <row r="21" spans="1:6" ht="15.75">
      <c r="A21" s="50" t="s">
        <v>70</v>
      </c>
      <c r="B21" s="74"/>
      <c r="C21" s="51"/>
      <c r="D21" s="51"/>
      <c r="E21" s="14">
        <v>0</v>
      </c>
      <c r="F21" s="76">
        <f t="shared" si="0"/>
        <v>0</v>
      </c>
    </row>
    <row r="22" spans="1:6" ht="12.75">
      <c r="A22" s="50" t="s">
        <v>80</v>
      </c>
      <c r="B22" s="17" t="s">
        <v>58</v>
      </c>
      <c r="C22" s="73"/>
      <c r="D22" s="73"/>
      <c r="E22" s="14">
        <f>SUM(E23:E23)</f>
        <v>0</v>
      </c>
      <c r="F22" s="76">
        <f t="shared" si="0"/>
        <v>0</v>
      </c>
    </row>
    <row r="23" spans="1:6" ht="12.75">
      <c r="A23" s="50" t="s">
        <v>81</v>
      </c>
      <c r="B23" s="16"/>
      <c r="C23" s="51"/>
      <c r="D23" s="51"/>
      <c r="E23" s="14"/>
      <c r="F23" s="76">
        <f t="shared" si="0"/>
        <v>0</v>
      </c>
    </row>
    <row r="24" spans="1:6" ht="13.5" thickBot="1">
      <c r="A24" s="372" t="s">
        <v>59</v>
      </c>
      <c r="B24" s="373"/>
      <c r="C24" s="77"/>
      <c r="D24" s="77"/>
      <c r="E24" s="78">
        <f>E12+E15+E18+E20+E22</f>
        <v>0</v>
      </c>
      <c r="F24" s="79">
        <f t="shared" si="0"/>
        <v>0</v>
      </c>
    </row>
  </sheetData>
  <mergeCells count="10">
    <mergeCell ref="A24:B24"/>
    <mergeCell ref="D9:D10"/>
    <mergeCell ref="A9:A10"/>
    <mergeCell ref="B9:B10"/>
    <mergeCell ref="C9:C10"/>
    <mergeCell ref="A1:B1"/>
    <mergeCell ref="A2:B2"/>
    <mergeCell ref="A4:F4"/>
    <mergeCell ref="F9:F10"/>
    <mergeCell ref="E9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D6" sqref="D6"/>
    </sheetView>
  </sheetViews>
  <sheetFormatPr defaultColWidth="9.00390625" defaultRowHeight="12.75"/>
  <cols>
    <col min="1" max="1" width="8.125" style="0" bestFit="1" customWidth="1"/>
    <col min="2" max="2" width="44.75390625" style="0" customWidth="1"/>
    <col min="3" max="3" width="10.75390625" style="0" customWidth="1"/>
    <col min="4" max="4" width="12.25390625" style="0" customWidth="1"/>
  </cols>
  <sheetData>
    <row r="2" spans="2:3" ht="20.25">
      <c r="B2" s="88" t="s">
        <v>243</v>
      </c>
      <c r="C2" s="89"/>
    </row>
    <row r="3" spans="2:3" ht="20.25">
      <c r="B3" s="88" t="s">
        <v>215</v>
      </c>
      <c r="C3" s="89"/>
    </row>
    <row r="4" spans="2:3" ht="12.75">
      <c r="B4" s="91" t="s">
        <v>293</v>
      </c>
      <c r="C4" s="89"/>
    </row>
    <row r="5" spans="2:4" ht="12.75">
      <c r="B5" s="15" t="s">
        <v>294</v>
      </c>
      <c r="D5" s="155" t="s">
        <v>241</v>
      </c>
    </row>
    <row r="6" spans="1:4" ht="15.75" thickBot="1">
      <c r="A6" s="20"/>
      <c r="B6" s="21"/>
      <c r="C6" s="21"/>
      <c r="D6" s="67" t="s">
        <v>220</v>
      </c>
    </row>
    <row r="7" spans="1:4" ht="48.75" thickBot="1">
      <c r="A7" s="22" t="s">
        <v>129</v>
      </c>
      <c r="B7" s="23" t="s">
        <v>26</v>
      </c>
      <c r="C7" s="23" t="s">
        <v>27</v>
      </c>
      <c r="D7" s="24" t="s">
        <v>28</v>
      </c>
    </row>
    <row r="8" spans="1:4" ht="13.5" thickBot="1">
      <c r="A8" s="25">
        <v>1</v>
      </c>
      <c r="B8" s="26">
        <v>2</v>
      </c>
      <c r="C8" s="26">
        <v>3</v>
      </c>
      <c r="D8" s="27">
        <v>4</v>
      </c>
    </row>
    <row r="9" spans="1:4" ht="12.75">
      <c r="A9" s="28" t="s">
        <v>69</v>
      </c>
      <c r="B9" s="29" t="s">
        <v>29</v>
      </c>
      <c r="C9" s="30"/>
      <c r="D9" s="31"/>
    </row>
    <row r="10" spans="1:4" ht="12.75">
      <c r="A10" s="32" t="s">
        <v>72</v>
      </c>
      <c r="B10" s="33" t="s">
        <v>30</v>
      </c>
      <c r="C10" s="34"/>
      <c r="D10" s="35"/>
    </row>
    <row r="11" spans="1:4" ht="12.75">
      <c r="A11" s="32" t="s">
        <v>73</v>
      </c>
      <c r="B11" s="33" t="s">
        <v>31</v>
      </c>
      <c r="C11" s="34"/>
      <c r="D11" s="35"/>
    </row>
    <row r="12" spans="1:4" ht="22.5">
      <c r="A12" s="32" t="s">
        <v>74</v>
      </c>
      <c r="B12" s="33" t="s">
        <v>32</v>
      </c>
      <c r="C12" s="34"/>
      <c r="D12" s="35"/>
    </row>
    <row r="13" spans="1:4" ht="12.75">
      <c r="A13" s="32" t="s">
        <v>75</v>
      </c>
      <c r="B13" s="33" t="s">
        <v>33</v>
      </c>
      <c r="C13" s="34"/>
      <c r="D13" s="35"/>
    </row>
    <row r="14" spans="1:4" ht="12.75">
      <c r="A14" s="32" t="s">
        <v>76</v>
      </c>
      <c r="B14" s="33" t="s">
        <v>34</v>
      </c>
      <c r="C14" s="34"/>
      <c r="D14" s="35"/>
    </row>
    <row r="15" spans="1:4" ht="12.75">
      <c r="A15" s="32" t="s">
        <v>77</v>
      </c>
      <c r="B15" s="36" t="s">
        <v>35</v>
      </c>
      <c r="C15" s="34"/>
      <c r="D15" s="35"/>
    </row>
    <row r="16" spans="1:4" ht="12.75">
      <c r="A16" s="32" t="s">
        <v>78</v>
      </c>
      <c r="B16" s="36" t="s">
        <v>36</v>
      </c>
      <c r="C16" s="34"/>
      <c r="D16" s="35"/>
    </row>
    <row r="17" spans="1:4" ht="12.75">
      <c r="A17" s="32" t="s">
        <v>79</v>
      </c>
      <c r="B17" s="36" t="s">
        <v>37</v>
      </c>
      <c r="C17" s="34">
        <v>319</v>
      </c>
      <c r="D17" s="35">
        <v>159</v>
      </c>
    </row>
    <row r="18" spans="1:4" ht="12.75">
      <c r="A18" s="32" t="s">
        <v>70</v>
      </c>
      <c r="B18" s="36" t="s">
        <v>38</v>
      </c>
      <c r="C18" s="34"/>
      <c r="D18" s="35"/>
    </row>
    <row r="19" spans="1:4" ht="12.75">
      <c r="A19" s="32" t="s">
        <v>80</v>
      </c>
      <c r="B19" s="36" t="s">
        <v>39</v>
      </c>
      <c r="C19" s="34"/>
      <c r="D19" s="35"/>
    </row>
    <row r="20" spans="1:4" ht="22.5">
      <c r="A20" s="32" t="s">
        <v>81</v>
      </c>
      <c r="B20" s="36" t="s">
        <v>40</v>
      </c>
      <c r="C20" s="34"/>
      <c r="D20" s="35"/>
    </row>
    <row r="21" spans="1:4" ht="12.75">
      <c r="A21" s="32" t="s">
        <v>83</v>
      </c>
      <c r="B21" s="33" t="s">
        <v>41</v>
      </c>
      <c r="C21" s="34"/>
      <c r="D21" s="35"/>
    </row>
    <row r="22" spans="1:4" ht="12.75">
      <c r="A22" s="32" t="s">
        <v>84</v>
      </c>
      <c r="B22" s="33" t="s">
        <v>42</v>
      </c>
      <c r="C22" s="34"/>
      <c r="D22" s="35"/>
    </row>
    <row r="23" spans="1:4" ht="12.75">
      <c r="A23" s="32" t="s">
        <v>171</v>
      </c>
      <c r="B23" s="33" t="s">
        <v>43</v>
      </c>
      <c r="C23" s="34"/>
      <c r="D23" s="35"/>
    </row>
    <row r="24" spans="1:4" ht="12.75">
      <c r="A24" s="32" t="s">
        <v>172</v>
      </c>
      <c r="B24" s="33" t="s">
        <v>44</v>
      </c>
      <c r="C24" s="34"/>
      <c r="D24" s="35"/>
    </row>
    <row r="25" spans="1:4" ht="12.75">
      <c r="A25" s="32" t="s">
        <v>173</v>
      </c>
      <c r="B25" s="33" t="s">
        <v>45</v>
      </c>
      <c r="C25" s="34"/>
      <c r="D25" s="35"/>
    </row>
    <row r="26" spans="1:4" ht="12.75">
      <c r="A26" s="32" t="s">
        <v>174</v>
      </c>
      <c r="B26" s="37"/>
      <c r="C26" s="38"/>
      <c r="D26" s="35"/>
    </row>
    <row r="27" spans="1:4" ht="12.75">
      <c r="A27" s="32" t="s">
        <v>176</v>
      </c>
      <c r="B27" s="39"/>
      <c r="C27" s="38"/>
      <c r="D27" s="35"/>
    </row>
    <row r="28" spans="1:4" ht="12.75">
      <c r="A28" s="32" t="s">
        <v>177</v>
      </c>
      <c r="B28" s="39"/>
      <c r="C28" s="38"/>
      <c r="D28" s="35"/>
    </row>
    <row r="29" spans="1:4" ht="12.75">
      <c r="A29" s="32" t="s">
        <v>178</v>
      </c>
      <c r="B29" s="39"/>
      <c r="C29" s="38"/>
      <c r="D29" s="35"/>
    </row>
    <row r="30" spans="1:4" ht="12.75">
      <c r="A30" s="32" t="s">
        <v>179</v>
      </c>
      <c r="B30" s="39"/>
      <c r="C30" s="38"/>
      <c r="D30" s="35"/>
    </row>
    <row r="31" spans="1:4" ht="12.75">
      <c r="A31" s="32" t="s">
        <v>180</v>
      </c>
      <c r="B31" s="39"/>
      <c r="C31" s="38"/>
      <c r="D31" s="35"/>
    </row>
    <row r="32" spans="1:4" ht="12.75">
      <c r="A32" s="32" t="s">
        <v>181</v>
      </c>
      <c r="B32" s="39"/>
      <c r="C32" s="38"/>
      <c r="D32" s="35"/>
    </row>
    <row r="33" spans="1:4" ht="12.75">
      <c r="A33" s="32" t="s">
        <v>46</v>
      </c>
      <c r="B33" s="39"/>
      <c r="C33" s="38"/>
      <c r="D33" s="35"/>
    </row>
    <row r="34" spans="1:4" ht="13.5" thickBot="1">
      <c r="A34" s="40" t="s">
        <v>47</v>
      </c>
      <c r="B34" s="41"/>
      <c r="C34" s="42"/>
      <c r="D34" s="43"/>
    </row>
    <row r="35" spans="1:4" ht="13.5" thickBot="1">
      <c r="A35" s="44" t="s">
        <v>48</v>
      </c>
      <c r="B35" s="45" t="s">
        <v>49</v>
      </c>
      <c r="C35" s="46">
        <f>SUM(C9:C34)</f>
        <v>319</v>
      </c>
      <c r="D35" s="47">
        <f>SUM(D9:D34)</f>
        <v>159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</cp:lastModifiedBy>
  <cp:lastPrinted>2015-05-28T14:32:58Z</cp:lastPrinted>
  <dcterms:created xsi:type="dcterms:W3CDTF">1997-01-17T14:02:09Z</dcterms:created>
  <dcterms:modified xsi:type="dcterms:W3CDTF">2015-05-29T07:58:51Z</dcterms:modified>
  <cp:category/>
  <cp:version/>
  <cp:contentType/>
  <cp:contentStatus/>
</cp:coreProperties>
</file>