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3590" yWindow="45" windowWidth="15090" windowHeight="11040" activeTab="2"/>
  </bookViews>
  <sheets>
    <sheet name="KÖ" sheetId="8" r:id="rId1"/>
    <sheet name="Ecsegfalva " sheetId="1" r:id="rId2"/>
    <sheet name="Ecsegfalvi Óvoda " sheetId="6" r:id="rId3"/>
  </sheets>
  <calcPr calcId="125725"/>
</workbook>
</file>

<file path=xl/calcChain.xml><?xml version="1.0" encoding="utf-8"?>
<calcChain xmlns="http://schemas.openxmlformats.org/spreadsheetml/2006/main">
  <c r="C18" i="6"/>
  <c r="D18"/>
  <c r="E18"/>
  <c r="F18"/>
  <c r="C22"/>
  <c r="C35"/>
  <c r="D35"/>
  <c r="E35"/>
  <c r="F35"/>
  <c r="D40"/>
  <c r="E40"/>
  <c r="F40"/>
  <c r="C45"/>
  <c r="D45"/>
  <c r="E45"/>
  <c r="F45"/>
  <c r="C46"/>
  <c r="C49"/>
  <c r="D49"/>
  <c r="E49"/>
  <c r="F49"/>
  <c r="C52"/>
  <c r="D52"/>
  <c r="F52"/>
  <c r="C58"/>
  <c r="D58"/>
  <c r="E58"/>
  <c r="F58"/>
  <c r="C59"/>
  <c r="C60" s="1"/>
  <c r="D59"/>
  <c r="F59"/>
  <c r="F60" s="1"/>
  <c r="F65" s="1"/>
  <c r="D60"/>
  <c r="E60"/>
  <c r="C64"/>
  <c r="D64"/>
  <c r="E64"/>
  <c r="F64"/>
  <c r="E65"/>
  <c r="D65"/>
  <c r="C59" i="1"/>
  <c r="C57"/>
  <c r="F19"/>
  <c r="E15"/>
  <c r="D15"/>
  <c r="C37"/>
  <c r="C8" i="8"/>
  <c r="D8"/>
  <c r="E8"/>
  <c r="F8"/>
  <c r="C9"/>
  <c r="D9"/>
  <c r="E9"/>
  <c r="F9"/>
  <c r="C10"/>
  <c r="D10"/>
  <c r="E10"/>
  <c r="F10"/>
  <c r="C11"/>
  <c r="D11"/>
  <c r="E11"/>
  <c r="F11"/>
  <c r="C12"/>
  <c r="D12"/>
  <c r="E12"/>
  <c r="F12"/>
  <c r="C13"/>
  <c r="D13"/>
  <c r="E13"/>
  <c r="F13"/>
  <c r="C14"/>
  <c r="D14"/>
  <c r="E14"/>
  <c r="F14"/>
  <c r="C16"/>
  <c r="D16"/>
  <c r="E16"/>
  <c r="F16"/>
  <c r="C17"/>
  <c r="D17"/>
  <c r="E17"/>
  <c r="F17"/>
  <c r="C18"/>
  <c r="D18"/>
  <c r="E18"/>
  <c r="F18"/>
  <c r="C20"/>
  <c r="D20"/>
  <c r="E20"/>
  <c r="F20"/>
  <c r="C21"/>
  <c r="D21"/>
  <c r="E21"/>
  <c r="F21"/>
  <c r="C22"/>
  <c r="D22"/>
  <c r="E22"/>
  <c r="F22"/>
  <c r="C23"/>
  <c r="D23"/>
  <c r="E23"/>
  <c r="F23"/>
  <c r="C24"/>
  <c r="D24"/>
  <c r="E24"/>
  <c r="F24"/>
  <c r="C25"/>
  <c r="D25"/>
  <c r="E25"/>
  <c r="F25"/>
  <c r="C26"/>
  <c r="D26"/>
  <c r="E26"/>
  <c r="F26"/>
  <c r="C27"/>
  <c r="D27"/>
  <c r="E27"/>
  <c r="F27"/>
  <c r="C28"/>
  <c r="D28"/>
  <c r="E28"/>
  <c r="F28"/>
  <c r="C29"/>
  <c r="D29"/>
  <c r="E29"/>
  <c r="F29"/>
  <c r="C30"/>
  <c r="D30"/>
  <c r="E30"/>
  <c r="F30"/>
  <c r="C31"/>
  <c r="D31"/>
  <c r="E31"/>
  <c r="F31"/>
  <c r="C33"/>
  <c r="D33"/>
  <c r="E33"/>
  <c r="F33"/>
  <c r="C34"/>
  <c r="D34"/>
  <c r="E34"/>
  <c r="F34"/>
  <c r="C35"/>
  <c r="D35"/>
  <c r="E35"/>
  <c r="F35"/>
  <c r="C36"/>
  <c r="D36"/>
  <c r="E36"/>
  <c r="F36"/>
  <c r="C37"/>
  <c r="C38"/>
  <c r="D38"/>
  <c r="E38"/>
  <c r="F38"/>
  <c r="C39"/>
  <c r="D39"/>
  <c r="E39"/>
  <c r="F39"/>
  <c r="C40"/>
  <c r="D40"/>
  <c r="E40"/>
  <c r="F40"/>
  <c r="C41"/>
  <c r="D41"/>
  <c r="E41"/>
  <c r="F41"/>
  <c r="C45"/>
  <c r="D45"/>
  <c r="E45"/>
  <c r="F45"/>
  <c r="C46"/>
  <c r="D46"/>
  <c r="E46"/>
  <c r="F46"/>
  <c r="C48"/>
  <c r="D48"/>
  <c r="E48"/>
  <c r="F48"/>
  <c r="C49"/>
  <c r="D49"/>
  <c r="E49"/>
  <c r="F49"/>
  <c r="C50"/>
  <c r="D50"/>
  <c r="E50"/>
  <c r="F50"/>
  <c r="C51"/>
  <c r="D51"/>
  <c r="E51"/>
  <c r="F51"/>
  <c r="C52"/>
  <c r="D52"/>
  <c r="E52"/>
  <c r="F52"/>
  <c r="C57"/>
  <c r="D7"/>
  <c r="E7"/>
  <c r="F7"/>
  <c r="C7"/>
  <c r="F53" i="1"/>
  <c r="F47"/>
  <c r="F47" i="8" s="1"/>
  <c r="F37" i="1"/>
  <c r="F32"/>
  <c r="F15"/>
  <c r="C65" i="6" l="1"/>
  <c r="C55" i="1"/>
  <c r="F37" i="8"/>
  <c r="F19"/>
  <c r="F42"/>
  <c r="F32"/>
  <c r="F43" i="1"/>
  <c r="F44" i="8"/>
  <c r="F15"/>
  <c r="F43" l="1"/>
  <c r="C42" i="1"/>
  <c r="E42" i="8" l="1"/>
  <c r="C42"/>
  <c r="E53" i="1"/>
  <c r="E53" i="8" s="1"/>
  <c r="E47" i="1"/>
  <c r="E47" i="8" s="1"/>
  <c r="E32" i="1"/>
  <c r="C59" i="8"/>
  <c r="C53" i="1"/>
  <c r="C53" i="8" s="1"/>
  <c r="C47" i="1"/>
  <c r="C47" i="8" s="1"/>
  <c r="C44" i="1"/>
  <c r="C32"/>
  <c r="C19"/>
  <c r="D32"/>
  <c r="D53" i="8"/>
  <c r="D47" i="1"/>
  <c r="D47" i="8" s="1"/>
  <c r="C15" i="1"/>
  <c r="E44" i="8" l="1"/>
  <c r="D42"/>
  <c r="E37"/>
  <c r="D37"/>
  <c r="D32"/>
  <c r="E32"/>
  <c r="E15"/>
  <c r="D15"/>
  <c r="D44"/>
  <c r="C44"/>
  <c r="C32"/>
  <c r="C19"/>
  <c r="C15"/>
  <c r="D43" i="1"/>
  <c r="C43"/>
  <c r="E43"/>
  <c r="E43" i="8" l="1"/>
  <c r="D43"/>
  <c r="C43"/>
  <c r="C60" i="1" l="1"/>
  <c r="C55" i="8"/>
  <c r="C60" l="1"/>
</calcChain>
</file>

<file path=xl/sharedStrings.xml><?xml version="1.0" encoding="utf-8"?>
<sst xmlns="http://schemas.openxmlformats.org/spreadsheetml/2006/main" count="355" uniqueCount="136">
  <si>
    <t>KIADÁSOK</t>
  </si>
  <si>
    <t>S.sz.</t>
  </si>
  <si>
    <t>Kiadási jogcímek</t>
  </si>
  <si>
    <t>Egészségügyi hozzájárulás</t>
  </si>
  <si>
    <t>Készletbeszerzések</t>
  </si>
  <si>
    <t>Kommunikációs szolgáltatás</t>
  </si>
  <si>
    <t>Szolgáltatási kiadások</t>
  </si>
  <si>
    <t>MINDÖSSZESEN</t>
  </si>
  <si>
    <t>Szociális hozzájárulási adó</t>
  </si>
  <si>
    <t>adatok: ezer forintban</t>
  </si>
  <si>
    <t>Személyi juttatások összesen (1-2)</t>
  </si>
  <si>
    <t>Kiküldetés, reklám és propagandakiadások</t>
  </si>
  <si>
    <t>Különféle befizetések és egyéb dologi kiadások</t>
  </si>
  <si>
    <t>Egyéb működési célú támogatások ÁHT-n kívülre</t>
  </si>
  <si>
    <t>Működési tartalék</t>
  </si>
  <si>
    <t>Felhalmozási tartalék</t>
  </si>
  <si>
    <t>Beruházási kiadások</t>
  </si>
  <si>
    <t>Beruházási célú előzetesen felszámított ÁFA</t>
  </si>
  <si>
    <t>Felújítási kiadások</t>
  </si>
  <si>
    <t>Felújítási célú előzetesen felszámított ÁFA</t>
  </si>
  <si>
    <t>Egyéb felhalmozási célú támogatások ÁHT-n belülre</t>
  </si>
  <si>
    <t>Felhalm-i c. visszatérítendő támogatások ÁHT-n belülre</t>
  </si>
  <si>
    <t>Felhalm-i c. visszatérítendő támogatások ÁHT-n kívülre</t>
  </si>
  <si>
    <t>Külső személyi juttatások</t>
  </si>
  <si>
    <t xml:space="preserve">Foglalkoztatottak személyi juttatásai </t>
  </si>
  <si>
    <t>ebből törvény szerinti illetmények, munkabérek</t>
  </si>
  <si>
    <t>ebbő béren kívüli juttatások</t>
  </si>
  <si>
    <t>ebből közlekedési költségtérítés</t>
  </si>
  <si>
    <t>ebből választott tisztségviselők juttatásai</t>
  </si>
  <si>
    <t>ebből nem saját foglalkoztatotnak fizetett díj</t>
  </si>
  <si>
    <t>ebből egyéb külső személyi juttatások (repi)</t>
  </si>
  <si>
    <t>Munkaadókat terhelő járulékok (3-5)</t>
  </si>
  <si>
    <t>K1</t>
  </si>
  <si>
    <t>K2</t>
  </si>
  <si>
    <t>ebből közüzemi díjak</t>
  </si>
  <si>
    <t>ebből vásárolt élelmezés</t>
  </si>
  <si>
    <t>ebből bérleti és lízingdíjak</t>
  </si>
  <si>
    <t>K3</t>
  </si>
  <si>
    <t>K4</t>
  </si>
  <si>
    <t>Lakhatással kapcsolatos ellátások (LFT)</t>
  </si>
  <si>
    <t>Egyéb nem int.-i ellátások (önkormányzati segélyek)</t>
  </si>
  <si>
    <t>Egyéb működési célú támogatások ÁHT-n belülre</t>
  </si>
  <si>
    <t>K5</t>
  </si>
  <si>
    <t>Egyéb működési célú kiadások (15-17)</t>
  </si>
  <si>
    <t>Működési kiadások összesen (K1-K5)</t>
  </si>
  <si>
    <t>K6</t>
  </si>
  <si>
    <t xml:space="preserve">Beruházások (18-19) </t>
  </si>
  <si>
    <t>K7</t>
  </si>
  <si>
    <t>Felújítások (20-21)</t>
  </si>
  <si>
    <t>K8</t>
  </si>
  <si>
    <t>Egyéb felhalmozási kiadások (22-26)</t>
  </si>
  <si>
    <t>Felhalmozási kiadások összesen (K6-K8))</t>
  </si>
  <si>
    <t>KÖLTSÉGVETÉSI KIADÁS ÖSSZESEN (K1-K8)</t>
  </si>
  <si>
    <t>K9</t>
  </si>
  <si>
    <t>Finanszírozási kiadás (27-28)</t>
  </si>
  <si>
    <t>KIADÁSOK MINDÖSSZESEN (K1-K9)</t>
  </si>
  <si>
    <t>Lakástámogatások (otthonteremési helyi támogatás)</t>
  </si>
  <si>
    <t>KÖ</t>
  </si>
  <si>
    <t xml:space="preserve">ebből egyéb pü-i műveletek kiadásai </t>
  </si>
  <si>
    <t>ebből működési célú előzetesen felszámított ÁFA</t>
  </si>
  <si>
    <t>ebből fizetendő ÁFA</t>
  </si>
  <si>
    <t xml:space="preserve">Dologi kiadások összesen (6-10) </t>
  </si>
  <si>
    <t>Munkaadókat terhelő egyéb járulékok (SZJA, Táppénz hozzájárulás)</t>
  </si>
  <si>
    <t>Családi támogatások</t>
  </si>
  <si>
    <t>Foglalkoztatással, munkanélküliséggel kapcsolatos ellátások</t>
  </si>
  <si>
    <t xml:space="preserve">Ellátottak pénzbeli juttatásai (11-14) </t>
  </si>
  <si>
    <t>ebből egyéb dologi kiadások</t>
  </si>
  <si>
    <t>Elvonások és befizetések</t>
  </si>
  <si>
    <t>Teljesülés     2013.12.31.</t>
  </si>
  <si>
    <t xml:space="preserve">ebből egyéb személyi juttatás </t>
  </si>
  <si>
    <t xml:space="preserve">Egyéb működési célú támogatások államháztartáson kívülre </t>
  </si>
  <si>
    <t>2015. évi zárszámadáshoz a 2015. április 26-i Képviselő - testületi ülésre</t>
  </si>
  <si>
    <t>Eredeti előirányzat</t>
  </si>
  <si>
    <t xml:space="preserve">Módosított előirányzat </t>
  </si>
  <si>
    <t>Teljesülés 2015.12.31</t>
  </si>
  <si>
    <t>2015. évi zárszámadáshoz a 2016. április 26-i Képviselő - testületi ülésre</t>
  </si>
  <si>
    <t xml:space="preserve">ECSEGFALVA KÖZSÉG ÖNKORMÁNYZATA </t>
  </si>
  <si>
    <t xml:space="preserve">Eredeti előirányzat </t>
  </si>
  <si>
    <t>ECSEGFALVAI ÓVODA</t>
  </si>
  <si>
    <t>jubileumi jutalom</t>
  </si>
  <si>
    <t>Egyéb költségtérítés</t>
  </si>
  <si>
    <t xml:space="preserve">Foglalkoztatottak egyéb személyi juttatásai </t>
  </si>
  <si>
    <t xml:space="preserve">szakmai tevékenységet segítő szolgáltatás </t>
  </si>
  <si>
    <t xml:space="preserve">egyéb szolgáltatások </t>
  </si>
  <si>
    <t xml:space="preserve">Államháztartáson belüli megelőlegezések visszafizetése 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</si>
  <si>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</si>
  <si>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</si>
  <si>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</si>
  <si>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</si>
  <si>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</si>
  <si>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</si>
  <si>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</si>
  <si>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</si>
  <si>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</si>
  <si>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</si>
  <si>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</si>
  <si>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</si>
  <si>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</si>
  <si>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</si>
  <si>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</si>
  <si>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</si>
  <si>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</si>
  <si>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</si>
  <si>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</si>
  <si>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</si>
  <si>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</si>
  <si>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</si>
  <si>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</si>
  <si>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</si>
  <si>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</si>
  <si>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</si>
  <si>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</si>
  <si>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</si>
  <si>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</si>
  <si>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</si>
  <si>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</si>
  <si>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</si>
  <si>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</si>
  <si>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</si>
  <si>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</si>
  <si>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</si>
  <si>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</si>
  <si>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</si>
  <si>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</si>
  <si>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 xml:space="preserve">Központi, irányító szervi támogatás folyósítása  </t>
  </si>
  <si>
    <t xml:space="preserve">Belföldi finanszírozás kiadásai </t>
  </si>
  <si>
    <t>19.</t>
  </si>
  <si>
    <t>30.</t>
  </si>
  <si>
    <t>42.</t>
  </si>
  <si>
    <t>43.</t>
  </si>
  <si>
    <t>44.</t>
  </si>
  <si>
    <t>45.</t>
  </si>
  <si>
    <t>46.</t>
  </si>
  <si>
    <t xml:space="preserve">Felhalmozási kiadások összesen </t>
  </si>
  <si>
    <t xml:space="preserve">Felhalmozási kiadások </t>
  </si>
  <si>
    <t xml:space="preserve">2. számú melléklet Ecsegfalva Község Önkormányzat Képviselő-testületének 8/2016.(IV.27.) önkormányzati rendeletéhez </t>
  </si>
</sst>
</file>

<file path=xl/styles.xml><?xml version="1.0" encoding="utf-8"?>
<styleSheet xmlns="http://schemas.openxmlformats.org/spreadsheetml/2006/main">
  <fonts count="11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2"/>
      <name val="Times New Roman"/>
      <family val="1"/>
      <charset val="238"/>
    </font>
    <font>
      <sz val="10"/>
      <name val="Arial CE"/>
      <charset val="238"/>
    </font>
    <font>
      <b/>
      <sz val="11"/>
      <name val="Times New Roman"/>
      <family val="1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b/>
      <sz val="10"/>
      <name val="Times New Roman"/>
      <family val="1"/>
      <charset val="238"/>
    </font>
    <font>
      <i/>
      <sz val="12"/>
      <name val="Times New Roman"/>
      <family val="1"/>
      <charset val="238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4" fillId="0" borderId="0"/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74">
    <xf numFmtId="0" fontId="0" fillId="0" borderId="0" xfId="0"/>
    <xf numFmtId="0" fontId="6" fillId="0" borderId="0" xfId="0" applyFont="1"/>
    <xf numFmtId="0" fontId="0" fillId="0" borderId="0" xfId="0" applyBorder="1"/>
    <xf numFmtId="0" fontId="8" fillId="0" borderId="1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3" xfId="1" applyFont="1" applyBorder="1" applyAlignment="1">
      <alignment vertical="center"/>
    </xf>
    <xf numFmtId="3" fontId="6" fillId="0" borderId="3" xfId="0" applyNumberFormat="1" applyFont="1" applyBorder="1" applyAlignment="1">
      <alignment horizontal="right" vertical="center" indent="1"/>
    </xf>
    <xf numFmtId="0" fontId="8" fillId="0" borderId="2" xfId="1" applyFont="1" applyBorder="1" applyAlignment="1">
      <alignment horizontal="center" vertical="center"/>
    </xf>
    <xf numFmtId="0" fontId="8" fillId="0" borderId="3" xfId="1" applyFont="1" applyBorder="1" applyAlignment="1">
      <alignment vertical="center"/>
    </xf>
    <xf numFmtId="3" fontId="8" fillId="0" borderId="3" xfId="0" applyNumberFormat="1" applyFont="1" applyBorder="1" applyAlignment="1">
      <alignment horizontal="right" vertical="center" indent="1"/>
    </xf>
    <xf numFmtId="3" fontId="6" fillId="0" borderId="3" xfId="0" applyNumberFormat="1" applyFont="1" applyFill="1" applyBorder="1" applyAlignment="1">
      <alignment horizontal="right" vertical="center" indent="1"/>
    </xf>
    <xf numFmtId="0" fontId="6" fillId="0" borderId="4" xfId="1" applyFont="1" applyBorder="1" applyAlignment="1">
      <alignment horizontal="center" vertical="center"/>
    </xf>
    <xf numFmtId="0" fontId="6" fillId="0" borderId="5" xfId="1" applyFont="1" applyBorder="1" applyAlignment="1">
      <alignment vertical="center"/>
    </xf>
    <xf numFmtId="0" fontId="8" fillId="0" borderId="6" xfId="1" applyFont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 wrapText="1"/>
    </xf>
    <xf numFmtId="0" fontId="10" fillId="0" borderId="0" xfId="0" applyFont="1"/>
    <xf numFmtId="3" fontId="6" fillId="0" borderId="5" xfId="0" applyNumberFormat="1" applyFont="1" applyFill="1" applyBorder="1" applyAlignment="1">
      <alignment horizontal="right" vertical="center" indent="1"/>
    </xf>
    <xf numFmtId="3" fontId="8" fillId="0" borderId="3" xfId="0" applyNumberFormat="1" applyFont="1" applyFill="1" applyBorder="1" applyAlignment="1">
      <alignment horizontal="right" vertical="center" indent="1"/>
    </xf>
    <xf numFmtId="3" fontId="6" fillId="0" borderId="3" xfId="2" applyNumberFormat="1" applyFont="1" applyBorder="1" applyAlignment="1">
      <alignment horizontal="right" vertical="center" indent="1"/>
    </xf>
    <xf numFmtId="0" fontId="8" fillId="0" borderId="7" xfId="1" applyFont="1" applyBorder="1" applyAlignment="1">
      <alignment vertical="center"/>
    </xf>
    <xf numFmtId="0" fontId="6" fillId="0" borderId="5" xfId="1" applyFont="1" applyBorder="1" applyAlignment="1">
      <alignment horizontal="left" vertical="center" indent="1"/>
    </xf>
    <xf numFmtId="0" fontId="6" fillId="0" borderId="3" xfId="1" applyFont="1" applyBorder="1" applyAlignment="1">
      <alignment horizontal="left" vertical="center" indent="1"/>
    </xf>
    <xf numFmtId="0" fontId="6" fillId="0" borderId="0" xfId="1" applyFont="1" applyBorder="1" applyAlignment="1">
      <alignment vertical="center"/>
    </xf>
    <xf numFmtId="0" fontId="8" fillId="0" borderId="0" xfId="1" applyFont="1" applyBorder="1" applyAlignment="1">
      <alignment vertical="center"/>
    </xf>
    <xf numFmtId="0" fontId="6" fillId="0" borderId="7" xfId="1" applyFont="1" applyBorder="1" applyAlignment="1">
      <alignment vertical="center"/>
    </xf>
    <xf numFmtId="0" fontId="8" fillId="0" borderId="8" xfId="1" applyFont="1" applyBorder="1" applyAlignment="1">
      <alignment horizontal="center" vertical="center"/>
    </xf>
    <xf numFmtId="0" fontId="6" fillId="0" borderId="0" xfId="0" applyFont="1" applyBorder="1"/>
    <xf numFmtId="0" fontId="8" fillId="0" borderId="5" xfId="1" applyFont="1" applyBorder="1" applyAlignment="1">
      <alignment vertical="center"/>
    </xf>
    <xf numFmtId="0" fontId="8" fillId="0" borderId="4" xfId="1" applyFont="1" applyBorder="1" applyAlignment="1">
      <alignment horizontal="center" vertical="center"/>
    </xf>
    <xf numFmtId="3" fontId="8" fillId="0" borderId="5" xfId="0" applyNumberFormat="1" applyFont="1" applyBorder="1" applyAlignment="1">
      <alignment horizontal="right" vertical="center" indent="1"/>
    </xf>
    <xf numFmtId="0" fontId="8" fillId="0" borderId="9" xfId="1" applyFont="1" applyBorder="1" applyAlignment="1">
      <alignment horizontal="center" vertical="center" wrapText="1"/>
    </xf>
    <xf numFmtId="3" fontId="8" fillId="0" borderId="10" xfId="0" applyNumberFormat="1" applyFont="1" applyBorder="1" applyAlignment="1">
      <alignment horizontal="right" vertical="center" indent="1"/>
    </xf>
    <xf numFmtId="3" fontId="8" fillId="0" borderId="11" xfId="0" applyNumberFormat="1" applyFont="1" applyBorder="1" applyAlignment="1">
      <alignment horizontal="right" vertical="center" indent="1"/>
    </xf>
    <xf numFmtId="3" fontId="8" fillId="0" borderId="11" xfId="0" applyNumberFormat="1" applyFont="1" applyFill="1" applyBorder="1" applyAlignment="1">
      <alignment horizontal="right" vertical="center" indent="1"/>
    </xf>
    <xf numFmtId="3" fontId="6" fillId="0" borderId="12" xfId="0" applyNumberFormat="1" applyFont="1" applyBorder="1" applyAlignment="1">
      <alignment horizontal="right" vertical="center" indent="1"/>
    </xf>
    <xf numFmtId="3" fontId="6" fillId="0" borderId="13" xfId="0" applyNumberFormat="1" applyFont="1" applyBorder="1" applyAlignment="1">
      <alignment horizontal="right" vertical="center" indent="1"/>
    </xf>
    <xf numFmtId="3" fontId="8" fillId="0" borderId="13" xfId="0" applyNumberFormat="1" applyFont="1" applyFill="1" applyBorder="1" applyAlignment="1">
      <alignment horizontal="right" vertical="center" indent="1"/>
    </xf>
    <xf numFmtId="3" fontId="8" fillId="0" borderId="13" xfId="0" applyNumberFormat="1" applyFont="1" applyBorder="1" applyAlignment="1">
      <alignment horizontal="right" vertical="center" indent="1"/>
    </xf>
    <xf numFmtId="3" fontId="8" fillId="0" borderId="14" xfId="0" applyNumberFormat="1" applyFont="1" applyBorder="1" applyAlignment="1">
      <alignment horizontal="right" vertical="center" indent="1"/>
    </xf>
    <xf numFmtId="3" fontId="6" fillId="0" borderId="15" xfId="0" applyNumberFormat="1" applyFont="1" applyFill="1" applyBorder="1" applyAlignment="1">
      <alignment horizontal="right" vertical="center" indent="1"/>
    </xf>
    <xf numFmtId="10" fontId="3" fillId="0" borderId="0" xfId="1" applyNumberFormat="1" applyFont="1" applyAlignment="1">
      <alignment vertical="center"/>
    </xf>
    <xf numFmtId="0" fontId="8" fillId="0" borderId="16" xfId="0" applyFont="1" applyFill="1" applyBorder="1" applyAlignment="1">
      <alignment horizontal="center" vertical="center" wrapText="1"/>
    </xf>
    <xf numFmtId="3" fontId="6" fillId="0" borderId="3" xfId="3" applyNumberFormat="1" applyFont="1" applyBorder="1" applyAlignment="1">
      <alignment horizontal="right" vertical="center" indent="1"/>
    </xf>
    <xf numFmtId="0" fontId="8" fillId="0" borderId="18" xfId="1" applyFont="1" applyBorder="1" applyAlignment="1">
      <alignment horizontal="center" vertical="center"/>
    </xf>
    <xf numFmtId="0" fontId="6" fillId="0" borderId="19" xfId="1" applyFont="1" applyBorder="1" applyAlignment="1">
      <alignment horizontal="center" vertical="center"/>
    </xf>
    <xf numFmtId="0" fontId="6" fillId="0" borderId="20" xfId="1" applyFont="1" applyBorder="1" applyAlignment="1">
      <alignment horizontal="center" vertical="center"/>
    </xf>
    <xf numFmtId="0" fontId="8" fillId="0" borderId="20" xfId="1" applyFont="1" applyBorder="1" applyAlignment="1">
      <alignment horizontal="center" vertical="center"/>
    </xf>
    <xf numFmtId="0" fontId="6" fillId="0" borderId="21" xfId="1" applyFont="1" applyBorder="1" applyAlignment="1">
      <alignment horizontal="center" vertical="center"/>
    </xf>
    <xf numFmtId="0" fontId="8" fillId="0" borderId="22" xfId="1" applyFont="1" applyBorder="1" applyAlignment="1">
      <alignment horizontal="center" vertical="center"/>
    </xf>
    <xf numFmtId="0" fontId="6" fillId="0" borderId="23" xfId="1" applyFont="1" applyBorder="1" applyAlignment="1">
      <alignment vertical="center"/>
    </xf>
    <xf numFmtId="0" fontId="6" fillId="0" borderId="4" xfId="1" applyFont="1" applyBorder="1" applyAlignment="1">
      <alignment horizontal="left" vertical="center" indent="1"/>
    </xf>
    <xf numFmtId="0" fontId="6" fillId="0" borderId="2" xfId="1" applyFont="1" applyBorder="1" applyAlignment="1">
      <alignment horizontal="left" vertical="center" indent="1"/>
    </xf>
    <xf numFmtId="0" fontId="6" fillId="0" borderId="2" xfId="1" applyFont="1" applyBorder="1" applyAlignment="1">
      <alignment vertical="center"/>
    </xf>
    <xf numFmtId="0" fontId="8" fillId="0" borderId="2" xfId="1" applyFont="1" applyBorder="1" applyAlignment="1">
      <alignment vertical="center"/>
    </xf>
    <xf numFmtId="0" fontId="6" fillId="0" borderId="4" xfId="1" applyFont="1" applyBorder="1" applyAlignment="1">
      <alignment vertical="center"/>
    </xf>
    <xf numFmtId="0" fontId="6" fillId="0" borderId="8" xfId="1" applyFont="1" applyBorder="1" applyAlignment="1">
      <alignment vertical="center"/>
    </xf>
    <xf numFmtId="3" fontId="6" fillId="0" borderId="15" xfId="0" applyNumberFormat="1" applyFont="1" applyBorder="1" applyAlignment="1">
      <alignment horizontal="right" vertical="center" indent="1"/>
    </xf>
    <xf numFmtId="3" fontId="6" fillId="0" borderId="11" xfId="0" applyNumberFormat="1" applyFont="1" applyBorder="1" applyAlignment="1">
      <alignment horizontal="right" vertical="center" indent="1"/>
    </xf>
    <xf numFmtId="3" fontId="6" fillId="0" borderId="11" xfId="0" applyNumberFormat="1" applyFont="1" applyFill="1" applyBorder="1" applyAlignment="1">
      <alignment horizontal="right" vertical="center" indent="1"/>
    </xf>
    <xf numFmtId="0" fontId="0" fillId="0" borderId="0" xfId="0" applyFill="1"/>
    <xf numFmtId="0" fontId="8" fillId="0" borderId="17" xfId="0" applyFont="1" applyBorder="1" applyAlignment="1">
      <alignment horizontal="center" vertical="center" wrapText="1"/>
    </xf>
    <xf numFmtId="3" fontId="6" fillId="0" borderId="24" xfId="0" applyNumberFormat="1" applyFont="1" applyFill="1" applyBorder="1" applyAlignment="1">
      <alignment horizontal="right" vertical="center" indent="1"/>
    </xf>
    <xf numFmtId="0" fontId="7" fillId="0" borderId="0" xfId="0" applyFont="1" applyFill="1"/>
    <xf numFmtId="0" fontId="8" fillId="0" borderId="6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 wrapText="1"/>
    </xf>
    <xf numFmtId="3" fontId="6" fillId="0" borderId="0" xfId="0" applyNumberFormat="1" applyFont="1" applyFill="1" applyBorder="1" applyAlignment="1">
      <alignment horizontal="right" vertical="center" indent="1"/>
    </xf>
    <xf numFmtId="3" fontId="6" fillId="0" borderId="11" xfId="2" applyNumberFormat="1" applyFont="1" applyBorder="1" applyAlignment="1">
      <alignment horizontal="right" vertical="center" indent="1"/>
    </xf>
    <xf numFmtId="0" fontId="1" fillId="0" borderId="0" xfId="0" applyFont="1"/>
    <xf numFmtId="0" fontId="8" fillId="0" borderId="27" xfId="1" applyFont="1" applyBorder="1" applyAlignment="1">
      <alignment vertical="center"/>
    </xf>
    <xf numFmtId="0" fontId="9" fillId="0" borderId="25" xfId="1" applyFont="1" applyBorder="1" applyAlignment="1">
      <alignment horizontal="right"/>
    </xf>
    <xf numFmtId="10" fontId="9" fillId="0" borderId="0" xfId="1" applyNumberFormat="1" applyFont="1" applyAlignment="1">
      <alignment horizontal="right" vertical="center"/>
    </xf>
    <xf numFmtId="0" fontId="3" fillId="0" borderId="0" xfId="1" applyFont="1" applyAlignment="1">
      <alignment horizontal="center"/>
    </xf>
    <xf numFmtId="0" fontId="9" fillId="0" borderId="0" xfId="1" applyFont="1" applyBorder="1" applyAlignment="1">
      <alignment horizontal="right"/>
    </xf>
  </cellXfs>
  <cellStyles count="4">
    <cellStyle name="Normál" xfId="0" builtinId="0"/>
    <cellStyle name="Normál_Munka1" xfId="1"/>
    <cellStyle name="Százalék" xfId="2" builtinId="5"/>
    <cellStyle name="Százalék 2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61"/>
  <sheetViews>
    <sheetView view="pageLayout" zoomScaleNormal="90" workbookViewId="0">
      <selection sqref="A1:F1"/>
    </sheetView>
  </sheetViews>
  <sheetFormatPr defaultRowHeight="12.75"/>
  <cols>
    <col min="1" max="1" width="5.7109375" style="1" customWidth="1"/>
    <col min="2" max="2" width="54.140625" style="1" customWidth="1"/>
    <col min="3" max="3" width="0.140625" style="1" customWidth="1"/>
    <col min="4" max="5" width="16.85546875" style="1" customWidth="1"/>
    <col min="6" max="6" width="16.85546875" customWidth="1"/>
    <col min="8" max="8" width="13" bestFit="1" customWidth="1"/>
  </cols>
  <sheetData>
    <row r="1" spans="1:10" ht="19.5" customHeight="1">
      <c r="A1" s="71" t="s">
        <v>135</v>
      </c>
      <c r="B1" s="71"/>
      <c r="C1" s="71"/>
      <c r="D1" s="71"/>
      <c r="E1" s="71"/>
      <c r="F1" s="71"/>
      <c r="G1" s="40"/>
    </row>
    <row r="2" spans="1:10" ht="19.5" customHeight="1">
      <c r="A2" s="72" t="s">
        <v>0</v>
      </c>
      <c r="B2" s="72"/>
      <c r="C2" s="72"/>
      <c r="D2" s="72"/>
      <c r="E2" s="72"/>
      <c r="F2" s="72"/>
    </row>
    <row r="3" spans="1:10" ht="19.5" customHeight="1">
      <c r="A3" s="72" t="s">
        <v>71</v>
      </c>
      <c r="B3" s="72"/>
      <c r="C3" s="72"/>
      <c r="D3" s="72"/>
      <c r="E3" s="72"/>
      <c r="F3" s="72"/>
    </row>
    <row r="4" spans="1:10" ht="19.5" customHeight="1">
      <c r="A4" s="72" t="s">
        <v>7</v>
      </c>
      <c r="B4" s="72"/>
      <c r="C4" s="72"/>
      <c r="D4" s="72"/>
      <c r="E4" s="72"/>
      <c r="F4" s="72"/>
    </row>
    <row r="5" spans="1:10" ht="19.5" customHeight="1" thickBot="1">
      <c r="A5" s="70" t="s">
        <v>9</v>
      </c>
      <c r="B5" s="70"/>
      <c r="C5" s="70"/>
      <c r="D5" s="70"/>
      <c r="E5" s="70"/>
      <c r="F5" s="70"/>
    </row>
    <row r="6" spans="1:10" ht="45" customHeight="1" thickTop="1" thickBot="1">
      <c r="A6" s="64" t="s">
        <v>1</v>
      </c>
      <c r="B6" s="13" t="s">
        <v>2</v>
      </c>
      <c r="C6" s="63" t="s">
        <v>68</v>
      </c>
      <c r="D6" s="14" t="s">
        <v>72</v>
      </c>
      <c r="E6" s="30" t="s">
        <v>73</v>
      </c>
      <c r="F6" s="65" t="s">
        <v>74</v>
      </c>
    </row>
    <row r="7" spans="1:10" ht="15.75" customHeight="1">
      <c r="A7" s="11" t="s">
        <v>85</v>
      </c>
      <c r="B7" s="12" t="s">
        <v>24</v>
      </c>
      <c r="C7" s="56">
        <f>'Ecsegfalva '!C7+'Ecsegfalvi Óvoda '!C7</f>
        <v>72461</v>
      </c>
      <c r="D7" s="56">
        <f>'Ecsegfalva '!D7+'Ecsegfalvi Óvoda '!D7</f>
        <v>104228</v>
      </c>
      <c r="E7" s="56">
        <f>'Ecsegfalva '!E7+'Ecsegfalvi Óvoda '!E7</f>
        <v>104160</v>
      </c>
      <c r="F7" s="56">
        <f>'Ecsegfalva '!F7+'Ecsegfalvi Óvoda '!F7</f>
        <v>104160</v>
      </c>
    </row>
    <row r="8" spans="1:10" ht="15.75" customHeight="1">
      <c r="A8" s="4" t="s">
        <v>86</v>
      </c>
      <c r="B8" s="20" t="s">
        <v>25</v>
      </c>
      <c r="C8" s="6">
        <f>'Ecsegfalva '!C8+'Ecsegfalvi Óvoda '!C8</f>
        <v>57625</v>
      </c>
      <c r="D8" s="6">
        <f>'Ecsegfalva '!D8+'Ecsegfalvi Óvoda '!D8</f>
        <v>102232</v>
      </c>
      <c r="E8" s="6">
        <f>'Ecsegfalva '!E8+'Ecsegfalvi Óvoda '!E8</f>
        <v>99070</v>
      </c>
      <c r="F8" s="6">
        <f>'Ecsegfalva '!F8+'Ecsegfalvi Óvoda '!F8</f>
        <v>99070</v>
      </c>
      <c r="G8" s="22"/>
      <c r="H8" s="2"/>
      <c r="I8" s="2"/>
      <c r="J8" s="2"/>
    </row>
    <row r="9" spans="1:10" ht="15.75" customHeight="1">
      <c r="A9" s="4" t="s">
        <v>87</v>
      </c>
      <c r="B9" s="21" t="s">
        <v>26</v>
      </c>
      <c r="C9" s="6">
        <f>'Ecsegfalva '!C9+'Ecsegfalvi Óvoda '!C10</f>
        <v>5679</v>
      </c>
      <c r="D9" s="6">
        <f>'Ecsegfalva '!D9+'Ecsegfalvi Óvoda '!D10</f>
        <v>1536</v>
      </c>
      <c r="E9" s="6">
        <f>'Ecsegfalva '!E9+'Ecsegfalvi Óvoda '!E10</f>
        <v>1922</v>
      </c>
      <c r="F9" s="6">
        <f>'Ecsegfalva '!F9+'Ecsegfalvi Óvoda '!F10</f>
        <v>1922</v>
      </c>
      <c r="G9" s="2"/>
      <c r="H9" s="2"/>
      <c r="I9" s="2"/>
      <c r="J9" s="2"/>
    </row>
    <row r="10" spans="1:10" ht="15.75" customHeight="1">
      <c r="A10" s="4" t="s">
        <v>88</v>
      </c>
      <c r="B10" s="21" t="s">
        <v>27</v>
      </c>
      <c r="C10" s="6">
        <f>'Ecsegfalva '!C10+'Ecsegfalvi Óvoda '!C11</f>
        <v>1641</v>
      </c>
      <c r="D10" s="6">
        <f>'Ecsegfalva '!D10+'Ecsegfalvi Óvoda '!D11</f>
        <v>230</v>
      </c>
      <c r="E10" s="6">
        <f>'Ecsegfalva '!E10+'Ecsegfalvi Óvoda '!E11</f>
        <v>2353</v>
      </c>
      <c r="F10" s="6">
        <f>'Ecsegfalva '!F10+'Ecsegfalvi Óvoda '!F11</f>
        <v>2353</v>
      </c>
      <c r="G10" s="23"/>
      <c r="H10" s="2"/>
      <c r="I10" s="2"/>
      <c r="J10" s="2"/>
    </row>
    <row r="11" spans="1:10" ht="15.75" customHeight="1">
      <c r="A11" s="4" t="s">
        <v>89</v>
      </c>
      <c r="B11" s="5" t="s">
        <v>23</v>
      </c>
      <c r="C11" s="6">
        <f>'Ecsegfalva '!C11+'Ecsegfalvi Óvoda '!C14</f>
        <v>8951</v>
      </c>
      <c r="D11" s="6">
        <f>'Ecsegfalva '!D11+'Ecsegfalvi Óvoda '!D14</f>
        <v>8800</v>
      </c>
      <c r="E11" s="6">
        <f>'Ecsegfalva '!E11+'Ecsegfalvi Óvoda '!E14</f>
        <v>10296</v>
      </c>
      <c r="F11" s="6">
        <f>'Ecsegfalva '!F11+'Ecsegfalvi Óvoda '!F14</f>
        <v>10296</v>
      </c>
    </row>
    <row r="12" spans="1:10" ht="15.75" customHeight="1">
      <c r="A12" s="4" t="s">
        <v>90</v>
      </c>
      <c r="B12" s="21" t="s">
        <v>28</v>
      </c>
      <c r="C12" s="6">
        <f>'Ecsegfalva '!C12+'Ecsegfalvi Óvoda '!C15</f>
        <v>8951</v>
      </c>
      <c r="D12" s="6">
        <f>'Ecsegfalva '!D12+'Ecsegfalvi Óvoda '!D15</f>
        <v>7150</v>
      </c>
      <c r="E12" s="6">
        <f>'Ecsegfalva '!E12+'Ecsegfalvi Óvoda '!E15</f>
        <v>7073</v>
      </c>
      <c r="F12" s="6">
        <f>'Ecsegfalva '!F12+'Ecsegfalvi Óvoda '!F15</f>
        <v>7073</v>
      </c>
    </row>
    <row r="13" spans="1:10" ht="15.75" customHeight="1">
      <c r="A13" s="4" t="s">
        <v>91</v>
      </c>
      <c r="B13" s="21" t="s">
        <v>29</v>
      </c>
      <c r="C13" s="6">
        <f>'Ecsegfalva '!C13+'Ecsegfalvi Óvoda '!C16</f>
        <v>0</v>
      </c>
      <c r="D13" s="6">
        <f>'Ecsegfalva '!D13+'Ecsegfalvi Óvoda '!D16</f>
        <v>1440</v>
      </c>
      <c r="E13" s="6">
        <f>'Ecsegfalva '!E13+'Ecsegfalvi Óvoda '!E16</f>
        <v>0</v>
      </c>
      <c r="F13" s="6">
        <f>'Ecsegfalva '!F13+'Ecsegfalvi Óvoda '!F16</f>
        <v>0</v>
      </c>
    </row>
    <row r="14" spans="1:10" ht="15.75" customHeight="1">
      <c r="A14" s="4" t="s">
        <v>92</v>
      </c>
      <c r="B14" s="21" t="s">
        <v>30</v>
      </c>
      <c r="C14" s="6">
        <f>'Ecsegfalva '!C14+'Ecsegfalvi Óvoda '!C17</f>
        <v>0</v>
      </c>
      <c r="D14" s="6">
        <f>'Ecsegfalva '!D14+'Ecsegfalvi Óvoda '!D17</f>
        <v>210</v>
      </c>
      <c r="E14" s="6">
        <f>'Ecsegfalva '!E14+'Ecsegfalvi Óvoda '!E17</f>
        <v>3223</v>
      </c>
      <c r="F14" s="6">
        <f>'Ecsegfalva '!F14+'Ecsegfalvi Óvoda '!F17</f>
        <v>3223</v>
      </c>
    </row>
    <row r="15" spans="1:10" ht="15.75" customHeight="1">
      <c r="A15" s="7" t="s">
        <v>32</v>
      </c>
      <c r="B15" s="8" t="s">
        <v>10</v>
      </c>
      <c r="C15" s="9">
        <f>'Ecsegfalva '!C15+'Ecsegfalvi Óvoda '!C18</f>
        <v>81412</v>
      </c>
      <c r="D15" s="9">
        <f>'Ecsegfalva '!D15+'Ecsegfalvi Óvoda '!D18</f>
        <v>113028</v>
      </c>
      <c r="E15" s="9">
        <f>'Ecsegfalva '!E15+'Ecsegfalvi Óvoda '!E18</f>
        <v>114456</v>
      </c>
      <c r="F15" s="9">
        <f>'Ecsegfalva '!F15+'Ecsegfalvi Óvoda '!F18</f>
        <v>114456</v>
      </c>
    </row>
    <row r="16" spans="1:10" ht="15.75" customHeight="1">
      <c r="A16" s="11" t="s">
        <v>93</v>
      </c>
      <c r="B16" s="5" t="s">
        <v>8</v>
      </c>
      <c r="C16" s="6">
        <f>'Ecsegfalva '!C16+'Ecsegfalvi Óvoda '!C19</f>
        <v>19543</v>
      </c>
      <c r="D16" s="6">
        <f>'Ecsegfalva '!D16+'Ecsegfalvi Óvoda '!D19</f>
        <v>0</v>
      </c>
      <c r="E16" s="6">
        <f>'Ecsegfalva '!E16+'Ecsegfalvi Óvoda '!E19</f>
        <v>0</v>
      </c>
      <c r="F16" s="6">
        <f>'Ecsegfalva '!F16+'Ecsegfalvi Óvoda '!F19</f>
        <v>20779</v>
      </c>
    </row>
    <row r="17" spans="1:10" ht="15.75" customHeight="1">
      <c r="A17" s="4" t="s">
        <v>94</v>
      </c>
      <c r="B17" s="5" t="s">
        <v>3</v>
      </c>
      <c r="C17" s="6">
        <f>'Ecsegfalva '!C17+'Ecsegfalvi Óvoda '!C20</f>
        <v>984</v>
      </c>
      <c r="D17" s="6">
        <f>'Ecsegfalva '!D17+'Ecsegfalvi Óvoda '!D20</f>
        <v>0</v>
      </c>
      <c r="E17" s="6">
        <f>'Ecsegfalva '!E17+'Ecsegfalvi Óvoda '!E20</f>
        <v>0</v>
      </c>
      <c r="F17" s="6">
        <f>'Ecsegfalva '!F17+'Ecsegfalvi Óvoda '!F20</f>
        <v>553</v>
      </c>
    </row>
    <row r="18" spans="1:10" ht="15.75" customHeight="1">
      <c r="A18" s="4" t="s">
        <v>95</v>
      </c>
      <c r="B18" s="52" t="s">
        <v>62</v>
      </c>
      <c r="C18" s="6">
        <f>'Ecsegfalva '!C18+'Ecsegfalvi Óvoda '!C21</f>
        <v>0</v>
      </c>
      <c r="D18" s="6">
        <f>'Ecsegfalva '!D18+'Ecsegfalvi Óvoda '!D21</f>
        <v>0</v>
      </c>
      <c r="E18" s="6">
        <f>'Ecsegfalva '!E18+'Ecsegfalvi Óvoda '!E21</f>
        <v>0</v>
      </c>
      <c r="F18" s="6">
        <f>'Ecsegfalva '!F18+'Ecsegfalvi Óvoda '!F21</f>
        <v>675</v>
      </c>
      <c r="G18" s="23"/>
      <c r="H18" s="2"/>
      <c r="I18" s="2"/>
    </row>
    <row r="19" spans="1:10" ht="15.75" customHeight="1">
      <c r="A19" s="7" t="s">
        <v>33</v>
      </c>
      <c r="B19" s="8" t="s">
        <v>31</v>
      </c>
      <c r="C19" s="9">
        <f>'Ecsegfalva '!C19+'Ecsegfalvi Óvoda '!C22</f>
        <v>20527</v>
      </c>
      <c r="D19" s="9">
        <v>20996</v>
      </c>
      <c r="E19" s="9">
        <v>22008</v>
      </c>
      <c r="F19" s="9">
        <f>'Ecsegfalva '!F19+'Ecsegfalvi Óvoda '!F22</f>
        <v>22007</v>
      </c>
    </row>
    <row r="20" spans="1:10" ht="15.75" customHeight="1">
      <c r="A20" s="4" t="s">
        <v>96</v>
      </c>
      <c r="B20" s="12" t="s">
        <v>4</v>
      </c>
      <c r="C20" s="6">
        <f>'Ecsegfalva '!C20+'Ecsegfalvi Óvoda '!C23</f>
        <v>6786</v>
      </c>
      <c r="D20" s="6">
        <f>'Ecsegfalva '!D20+'Ecsegfalvi Óvoda '!D23</f>
        <v>30175</v>
      </c>
      <c r="E20" s="6">
        <f>'Ecsegfalva '!E20+'Ecsegfalvi Óvoda '!E23</f>
        <v>46352</v>
      </c>
      <c r="F20" s="6">
        <f>'Ecsegfalva '!F20+'Ecsegfalvi Óvoda '!F23</f>
        <v>40801</v>
      </c>
    </row>
    <row r="21" spans="1:10" ht="15.75" customHeight="1">
      <c r="A21" s="4" t="s">
        <v>97</v>
      </c>
      <c r="B21" s="5" t="s">
        <v>5</v>
      </c>
      <c r="C21" s="6">
        <f>'Ecsegfalva '!C21+'Ecsegfalvi Óvoda '!C24</f>
        <v>2607</v>
      </c>
      <c r="D21" s="6">
        <f>'Ecsegfalva '!D21+'Ecsegfalvi Óvoda '!D24</f>
        <v>1737</v>
      </c>
      <c r="E21" s="6">
        <f>'Ecsegfalva '!E21+'Ecsegfalvi Óvoda '!E24</f>
        <v>1757</v>
      </c>
      <c r="F21" s="6">
        <f>'Ecsegfalva '!F21+'Ecsegfalvi Óvoda '!F24</f>
        <v>1729</v>
      </c>
    </row>
    <row r="22" spans="1:10" ht="15.75" customHeight="1">
      <c r="A22" s="4" t="s">
        <v>98</v>
      </c>
      <c r="B22" s="5" t="s">
        <v>6</v>
      </c>
      <c r="C22" s="6">
        <f>'Ecsegfalva '!C22+'Ecsegfalvi Óvoda '!C25</f>
        <v>12611</v>
      </c>
      <c r="D22" s="6">
        <f>'Ecsegfalva '!D22+'Ecsegfalvi Óvoda '!D25</f>
        <v>20183</v>
      </c>
      <c r="E22" s="6">
        <f>'Ecsegfalva '!E22+'Ecsegfalvi Óvoda '!E25</f>
        <v>28876</v>
      </c>
      <c r="F22" s="6">
        <f>'Ecsegfalva '!F22+'Ecsegfalvi Óvoda '!F25</f>
        <v>26474</v>
      </c>
    </row>
    <row r="23" spans="1:10" ht="15.75" customHeight="1">
      <c r="A23" s="4" t="s">
        <v>99</v>
      </c>
      <c r="B23" s="21" t="s">
        <v>34</v>
      </c>
      <c r="C23" s="6">
        <f>'Ecsegfalva '!C23+'Ecsegfalvi Óvoda '!C26</f>
        <v>2824</v>
      </c>
      <c r="D23" s="6">
        <f>'Ecsegfalva '!D23+'Ecsegfalvi Óvoda '!D26</f>
        <v>4285</v>
      </c>
      <c r="E23" s="6">
        <f>'Ecsegfalva '!E23+'Ecsegfalvi Óvoda '!E26</f>
        <v>6135</v>
      </c>
      <c r="F23" s="6">
        <f>'Ecsegfalva '!F23+'Ecsegfalvi Óvoda '!F26</f>
        <v>5211</v>
      </c>
    </row>
    <row r="24" spans="1:10" ht="15.75" customHeight="1">
      <c r="A24" s="4" t="s">
        <v>100</v>
      </c>
      <c r="B24" s="21" t="s">
        <v>35</v>
      </c>
      <c r="C24" s="6">
        <f>'Ecsegfalva '!C24+'Ecsegfalvi Óvoda '!C27</f>
        <v>48</v>
      </c>
      <c r="D24" s="6">
        <f>'Ecsegfalva '!D24+'Ecsegfalvi Óvoda '!D27</f>
        <v>675</v>
      </c>
      <c r="E24" s="6">
        <f>'Ecsegfalva '!E24+'Ecsegfalvi Óvoda '!E27</f>
        <v>637</v>
      </c>
      <c r="F24" s="6">
        <f>'Ecsegfalva '!F24+'Ecsegfalvi Óvoda '!F27</f>
        <v>582</v>
      </c>
    </row>
    <row r="25" spans="1:10" ht="15.75" customHeight="1">
      <c r="A25" s="4" t="s">
        <v>101</v>
      </c>
      <c r="B25" s="21" t="s">
        <v>36</v>
      </c>
      <c r="C25" s="6">
        <f>'Ecsegfalva '!C25+'Ecsegfalvi Óvoda '!C28</f>
        <v>2942</v>
      </c>
      <c r="D25" s="6">
        <f>'Ecsegfalva '!D25+'Ecsegfalvi Óvoda '!D28</f>
        <v>235</v>
      </c>
      <c r="E25" s="6">
        <f>'Ecsegfalva '!E25+'Ecsegfalvi Óvoda '!E28</f>
        <v>371</v>
      </c>
      <c r="F25" s="6">
        <f>'Ecsegfalva '!F25+'Ecsegfalvi Óvoda '!F28</f>
        <v>371</v>
      </c>
      <c r="G25" s="23"/>
      <c r="H25" s="2"/>
      <c r="I25" s="2"/>
      <c r="J25" s="2"/>
    </row>
    <row r="26" spans="1:10" ht="15.75" customHeight="1">
      <c r="A26" s="4" t="s">
        <v>102</v>
      </c>
      <c r="B26" s="5" t="s">
        <v>11</v>
      </c>
      <c r="C26" s="6">
        <f>'Ecsegfalva '!C26+'Ecsegfalvi Óvoda '!C29</f>
        <v>10</v>
      </c>
      <c r="D26" s="6">
        <f>'Ecsegfalva '!D26+'Ecsegfalvi Óvoda '!D29</f>
        <v>235</v>
      </c>
      <c r="E26" s="6">
        <f>'Ecsegfalva '!E26+'Ecsegfalvi Óvoda '!E29</f>
        <v>226</v>
      </c>
      <c r="F26" s="6">
        <f>'Ecsegfalva '!F26+'Ecsegfalvi Óvoda '!F29</f>
        <v>175</v>
      </c>
      <c r="G26" s="22"/>
      <c r="H26" s="2"/>
      <c r="I26" s="2"/>
      <c r="J26" s="2"/>
    </row>
    <row r="27" spans="1:10" ht="15.75" customHeight="1">
      <c r="A27" s="4" t="s">
        <v>103</v>
      </c>
      <c r="B27" s="5" t="s">
        <v>12</v>
      </c>
      <c r="C27" s="6">
        <f>'Ecsegfalva '!C27+'Ecsegfalvi Óvoda '!C30</f>
        <v>8164</v>
      </c>
      <c r="D27" s="6">
        <f>'Ecsegfalva '!D27+'Ecsegfalvi Óvoda '!D30</f>
        <v>14072</v>
      </c>
      <c r="E27" s="6">
        <f>'Ecsegfalva '!E27+'Ecsegfalvi Óvoda '!E30</f>
        <v>26106</v>
      </c>
      <c r="F27" s="6">
        <f>'Ecsegfalva '!F27+'Ecsegfalvi Óvoda '!F30</f>
        <v>24648</v>
      </c>
      <c r="G27" s="22"/>
      <c r="H27" s="2"/>
      <c r="I27" s="2"/>
      <c r="J27" s="2"/>
    </row>
    <row r="28" spans="1:10" ht="15.75" customHeight="1">
      <c r="A28" s="4" t="s">
        <v>104</v>
      </c>
      <c r="B28" s="21" t="s">
        <v>59</v>
      </c>
      <c r="C28" s="6">
        <f>'Ecsegfalva '!C28+'Ecsegfalvi Óvoda '!C31</f>
        <v>5547</v>
      </c>
      <c r="D28" s="6">
        <f>'Ecsegfalva '!D28+'Ecsegfalvi Óvoda '!D31</f>
        <v>12752</v>
      </c>
      <c r="E28" s="6">
        <f>'Ecsegfalva '!E28+'Ecsegfalvi Óvoda '!E31</f>
        <v>17922</v>
      </c>
      <c r="F28" s="6">
        <f>'Ecsegfalva '!F28+'Ecsegfalvi Óvoda '!F31</f>
        <v>16472</v>
      </c>
      <c r="G28" s="2"/>
      <c r="H28" s="2"/>
      <c r="I28" s="2"/>
      <c r="J28" s="2"/>
    </row>
    <row r="29" spans="1:10" ht="15.75" customHeight="1">
      <c r="A29" s="4" t="s">
        <v>105</v>
      </c>
      <c r="B29" s="21" t="s">
        <v>60</v>
      </c>
      <c r="C29" s="6">
        <f>'Ecsegfalva '!C29+'Ecsegfalvi Óvoda '!C32</f>
        <v>0</v>
      </c>
      <c r="D29" s="6">
        <f>'Ecsegfalva '!D29+'Ecsegfalvi Óvoda '!D32</f>
        <v>0</v>
      </c>
      <c r="E29" s="6">
        <f>'Ecsegfalva '!E29+'Ecsegfalvi Óvoda '!E32</f>
        <v>786</v>
      </c>
      <c r="F29" s="6">
        <f>'Ecsegfalva '!F29+'Ecsegfalvi Óvoda '!F32</f>
        <v>786</v>
      </c>
      <c r="G29" s="2"/>
      <c r="H29" s="2"/>
      <c r="I29" s="2"/>
      <c r="J29" s="2"/>
    </row>
    <row r="30" spans="1:10" ht="15.75" customHeight="1">
      <c r="A30" s="4" t="s">
        <v>106</v>
      </c>
      <c r="B30" s="21" t="s">
        <v>58</v>
      </c>
      <c r="C30" s="6">
        <f>'Ecsegfalva '!C30+'Ecsegfalvi Óvoda '!C33</f>
        <v>2617</v>
      </c>
      <c r="D30" s="6">
        <f>'Ecsegfalva '!D30+'Ecsegfalvi Óvoda '!D33</f>
        <v>1060</v>
      </c>
      <c r="E30" s="6">
        <f>'Ecsegfalva '!E30+'Ecsegfalvi Óvoda '!E33</f>
        <v>0</v>
      </c>
      <c r="F30" s="6">
        <f>'Ecsegfalva '!F30+'Ecsegfalvi Óvoda '!F33</f>
        <v>0</v>
      </c>
      <c r="G30" s="2"/>
      <c r="H30" s="2"/>
      <c r="I30" s="2"/>
      <c r="J30" s="2"/>
    </row>
    <row r="31" spans="1:10" ht="15.75" customHeight="1">
      <c r="A31" s="4" t="s">
        <v>107</v>
      </c>
      <c r="B31" s="21" t="s">
        <v>66</v>
      </c>
      <c r="C31" s="6">
        <f>'Ecsegfalva '!C31+'Ecsegfalvi Óvoda '!C34</f>
        <v>0</v>
      </c>
      <c r="D31" s="6">
        <f>'Ecsegfalva '!D31+'Ecsegfalvi Óvoda '!D34</f>
        <v>240</v>
      </c>
      <c r="E31" s="6">
        <f>'Ecsegfalva '!E31+'Ecsegfalvi Óvoda '!E34</f>
        <v>7388</v>
      </c>
      <c r="F31" s="6">
        <f>'Ecsegfalva '!F31+'Ecsegfalvi Óvoda '!F34</f>
        <v>7381</v>
      </c>
      <c r="G31" s="2"/>
      <c r="H31" s="2"/>
      <c r="I31" s="2"/>
      <c r="J31" s="2"/>
    </row>
    <row r="32" spans="1:10" ht="15.75" customHeight="1">
      <c r="A32" s="7" t="s">
        <v>37</v>
      </c>
      <c r="B32" s="8" t="s">
        <v>61</v>
      </c>
      <c r="C32" s="9">
        <f>'Ecsegfalva '!C32+'Ecsegfalvi Óvoda '!C35</f>
        <v>30178</v>
      </c>
      <c r="D32" s="9">
        <f>'Ecsegfalva '!D32+'Ecsegfalvi Óvoda '!D35</f>
        <v>66402</v>
      </c>
      <c r="E32" s="9">
        <f>'Ecsegfalva '!E32+'Ecsegfalvi Óvoda '!E35</f>
        <v>103317</v>
      </c>
      <c r="F32" s="9">
        <f>'Ecsegfalva '!F32+'Ecsegfalvi Óvoda '!F35</f>
        <v>93827</v>
      </c>
    </row>
    <row r="33" spans="1:10" ht="15.75" customHeight="1">
      <c r="A33" s="4" t="s">
        <v>108</v>
      </c>
      <c r="B33" s="5" t="s">
        <v>63</v>
      </c>
      <c r="C33" s="6">
        <f>'Ecsegfalva '!C33+'Ecsegfalvi Óvoda '!C36</f>
        <v>8531</v>
      </c>
      <c r="D33" s="6">
        <f>'Ecsegfalva '!D33+'Ecsegfalvi Óvoda '!D36</f>
        <v>0</v>
      </c>
      <c r="E33" s="6">
        <f>'Ecsegfalva '!E33+'Ecsegfalvi Óvoda '!E36</f>
        <v>806</v>
      </c>
      <c r="F33" s="6">
        <f>'Ecsegfalva '!F33+'Ecsegfalvi Óvoda '!F36</f>
        <v>806</v>
      </c>
    </row>
    <row r="34" spans="1:10" ht="15.75" customHeight="1">
      <c r="A34" s="4" t="s">
        <v>109</v>
      </c>
      <c r="B34" s="5" t="s">
        <v>64</v>
      </c>
      <c r="C34" s="6">
        <f>'Ecsegfalva '!C34+'Ecsegfalvi Óvoda '!C37</f>
        <v>30184</v>
      </c>
      <c r="D34" s="6">
        <f>'Ecsegfalva '!D34+'Ecsegfalvi Óvoda '!D37</f>
        <v>500</v>
      </c>
      <c r="E34" s="6">
        <f>'Ecsegfalva '!E34+'Ecsegfalvi Óvoda '!E37</f>
        <v>500</v>
      </c>
      <c r="F34" s="6">
        <f>'Ecsegfalva '!F34+'Ecsegfalvi Óvoda '!F37</f>
        <v>496</v>
      </c>
    </row>
    <row r="35" spans="1:10" ht="15.75" customHeight="1">
      <c r="A35" s="4" t="s">
        <v>110</v>
      </c>
      <c r="B35" s="5" t="s">
        <v>39</v>
      </c>
      <c r="C35" s="6">
        <f>'Ecsegfalva '!C35+'Ecsegfalvi Óvoda '!C38</f>
        <v>28472</v>
      </c>
      <c r="D35" s="6">
        <f>'Ecsegfalva '!D35+'Ecsegfalvi Óvoda '!D38</f>
        <v>2635</v>
      </c>
      <c r="E35" s="6">
        <f>'Ecsegfalva '!E35+'Ecsegfalvi Óvoda '!E38</f>
        <v>2635</v>
      </c>
      <c r="F35" s="6">
        <f>'Ecsegfalva '!F35+'Ecsegfalvi Óvoda '!F38</f>
        <v>2635</v>
      </c>
    </row>
    <row r="36" spans="1:10" ht="15.75" customHeight="1">
      <c r="A36" s="4" t="s">
        <v>111</v>
      </c>
      <c r="B36" s="5" t="s">
        <v>40</v>
      </c>
      <c r="C36" s="6">
        <f>'Ecsegfalva '!C36+'Ecsegfalvi Óvoda '!C39</f>
        <v>3413</v>
      </c>
      <c r="D36" s="6">
        <f>'Ecsegfalva '!D36+'Ecsegfalvi Óvoda '!D39</f>
        <v>6409</v>
      </c>
      <c r="E36" s="6">
        <f>'Ecsegfalva '!E36+'Ecsegfalvi Óvoda '!E39</f>
        <v>6409</v>
      </c>
      <c r="F36" s="6">
        <f>'Ecsegfalva '!F36+'Ecsegfalvi Óvoda '!F39</f>
        <v>6069</v>
      </c>
    </row>
    <row r="37" spans="1:10" ht="15.75" customHeight="1">
      <c r="A37" s="7" t="s">
        <v>38</v>
      </c>
      <c r="B37" s="8" t="s">
        <v>65</v>
      </c>
      <c r="C37" s="9">
        <f>'Ecsegfalva '!C37+'Ecsegfalvi Óvoda '!C40</f>
        <v>70600</v>
      </c>
      <c r="D37" s="9">
        <f>'Ecsegfalva '!D37+'Ecsegfalvi Óvoda '!D40</f>
        <v>11609</v>
      </c>
      <c r="E37" s="9">
        <f>'Ecsegfalva '!E37+'Ecsegfalvi Óvoda '!E40</f>
        <v>12415</v>
      </c>
      <c r="F37" s="9">
        <f>'Ecsegfalva '!F37+'Ecsegfalvi Óvoda '!F40</f>
        <v>10006</v>
      </c>
    </row>
    <row r="38" spans="1:10" ht="15.75" customHeight="1">
      <c r="A38" s="4" t="s">
        <v>112</v>
      </c>
      <c r="B38" s="5" t="s">
        <v>13</v>
      </c>
      <c r="C38" s="6">
        <f>'Ecsegfalva '!C38+'Ecsegfalvi Óvoda '!C41</f>
        <v>0</v>
      </c>
      <c r="D38" s="6">
        <f>'Ecsegfalva '!D38+'Ecsegfalvi Óvoda '!D41</f>
        <v>0</v>
      </c>
      <c r="E38" s="6">
        <f>'Ecsegfalva '!E38+'Ecsegfalvi Óvoda '!E41</f>
        <v>0</v>
      </c>
      <c r="F38" s="6">
        <f>'Ecsegfalva '!F38+'Ecsegfalvi Óvoda '!F41</f>
        <v>0</v>
      </c>
    </row>
    <row r="39" spans="1:10" ht="15.75" customHeight="1">
      <c r="A39" s="4">
        <v>30</v>
      </c>
      <c r="B39" s="5" t="s">
        <v>41</v>
      </c>
      <c r="C39" s="6">
        <f>'Ecsegfalva '!C39+'Ecsegfalvi Óvoda '!C42</f>
        <v>3431</v>
      </c>
      <c r="D39" s="6">
        <f>'Ecsegfalva '!D39+'Ecsegfalvi Óvoda '!D42</f>
        <v>2136</v>
      </c>
      <c r="E39" s="6">
        <f>'Ecsegfalva '!E39+'Ecsegfalvi Óvoda '!E42</f>
        <v>2135</v>
      </c>
      <c r="F39" s="6">
        <f>'Ecsegfalva '!F39+'Ecsegfalvi Óvoda '!F42</f>
        <v>2043</v>
      </c>
    </row>
    <row r="40" spans="1:10" ht="15.75" customHeight="1">
      <c r="A40" s="4" t="s">
        <v>113</v>
      </c>
      <c r="B40" s="5" t="s">
        <v>14</v>
      </c>
      <c r="C40" s="6">
        <f>'Ecsegfalva '!C40+'Ecsegfalvi Óvoda '!C43</f>
        <v>0</v>
      </c>
      <c r="D40" s="6">
        <f>'Ecsegfalva '!D40+'Ecsegfalvi Óvoda '!D43</f>
        <v>0</v>
      </c>
      <c r="E40" s="6">
        <f>'Ecsegfalva '!E40+'Ecsegfalvi Óvoda '!E43</f>
        <v>0</v>
      </c>
      <c r="F40" s="6">
        <f>'Ecsegfalva '!F40+'Ecsegfalvi Óvoda '!F43</f>
        <v>0</v>
      </c>
    </row>
    <row r="41" spans="1:10" ht="15.75" customHeight="1">
      <c r="A41" s="4" t="s">
        <v>114</v>
      </c>
      <c r="B41" s="5" t="s">
        <v>67</v>
      </c>
      <c r="C41" s="6">
        <f>'Ecsegfalva '!C41+'Ecsegfalvi Óvoda '!C44</f>
        <v>0</v>
      </c>
      <c r="D41" s="6">
        <f>'Ecsegfalva '!D41+'Ecsegfalvi Óvoda '!D44</f>
        <v>0</v>
      </c>
      <c r="E41" s="6">
        <f>'Ecsegfalva '!E41+'Ecsegfalvi Óvoda '!E44</f>
        <v>7824</v>
      </c>
      <c r="F41" s="6">
        <f>'Ecsegfalva '!F41+'Ecsegfalvi Óvoda '!F44</f>
        <v>7824</v>
      </c>
    </row>
    <row r="42" spans="1:10" ht="15.75" customHeight="1">
      <c r="A42" s="7" t="s">
        <v>42</v>
      </c>
      <c r="B42" s="8" t="s">
        <v>43</v>
      </c>
      <c r="C42" s="9">
        <f>'Ecsegfalva '!C42+'Ecsegfalvi Óvoda '!C45</f>
        <v>3431</v>
      </c>
      <c r="D42" s="9">
        <f>'Ecsegfalva '!D42+'Ecsegfalvi Óvoda '!D45</f>
        <v>3136</v>
      </c>
      <c r="E42" s="9">
        <f>'Ecsegfalva '!E42+'Ecsegfalvi Óvoda '!E45</f>
        <v>10025</v>
      </c>
      <c r="F42" s="9">
        <f>'Ecsegfalva '!F42+'Ecsegfalvi Óvoda '!F45</f>
        <v>9933</v>
      </c>
    </row>
    <row r="43" spans="1:10" ht="15.75" customHeight="1">
      <c r="A43" s="7"/>
      <c r="B43" s="8" t="s">
        <v>44</v>
      </c>
      <c r="C43" s="6">
        <f>'Ecsegfalva '!C43+'Ecsegfalvi Óvoda '!C46</f>
        <v>206148</v>
      </c>
      <c r="D43" s="6">
        <f>'Ecsegfalva '!D43+'Ecsegfalvi Óvoda '!D46</f>
        <v>215171</v>
      </c>
      <c r="E43" s="6">
        <f>'Ecsegfalva '!E43+'Ecsegfalvi Óvoda '!E46</f>
        <v>262221</v>
      </c>
      <c r="F43" s="6">
        <f>'Ecsegfalva '!F43+'Ecsegfalvi Óvoda '!F46</f>
        <v>250229</v>
      </c>
      <c r="G43" s="59"/>
      <c r="H43" s="59"/>
      <c r="I43" s="59"/>
      <c r="J43" s="59"/>
    </row>
    <row r="44" spans="1:10" ht="15.75" customHeight="1">
      <c r="A44" s="7" t="s">
        <v>45</v>
      </c>
      <c r="B44" s="8" t="s">
        <v>46</v>
      </c>
      <c r="C44" s="9" t="e">
        <f>'Ecsegfalva '!C44+'Ecsegfalvi Óvoda '!C49</f>
        <v>#REF!</v>
      </c>
      <c r="D44" s="9">
        <f>'Ecsegfalva '!D44+'Ecsegfalvi Óvoda '!D49</f>
        <v>347</v>
      </c>
      <c r="E44" s="9">
        <f>'Ecsegfalva '!E44+'Ecsegfalvi Óvoda '!E49</f>
        <v>12912</v>
      </c>
      <c r="F44" s="9">
        <f>'Ecsegfalva '!F44+'Ecsegfalvi Óvoda '!F49</f>
        <v>12912</v>
      </c>
      <c r="G44" s="59"/>
      <c r="H44" s="59"/>
      <c r="I44" s="59"/>
      <c r="J44" s="59"/>
    </row>
    <row r="45" spans="1:10" ht="15.75" customHeight="1">
      <c r="A45" s="4" t="s">
        <v>115</v>
      </c>
      <c r="B45" s="5" t="s">
        <v>18</v>
      </c>
      <c r="C45" s="6">
        <f>'Ecsegfalva '!C45+'Ecsegfalvi Óvoda '!C50</f>
        <v>0</v>
      </c>
      <c r="D45" s="6">
        <f>'Ecsegfalva '!D45+'Ecsegfalvi Óvoda '!D50</f>
        <v>0</v>
      </c>
      <c r="E45" s="6">
        <f>'Ecsegfalva '!E45+'Ecsegfalvi Óvoda '!E50</f>
        <v>0</v>
      </c>
      <c r="F45" s="6">
        <f>'Ecsegfalva '!F45+'Ecsegfalvi Óvoda '!F50</f>
        <v>0</v>
      </c>
      <c r="G45" s="59"/>
      <c r="H45" s="59"/>
      <c r="I45" s="59"/>
      <c r="J45" s="59"/>
    </row>
    <row r="46" spans="1:10" ht="15.75" customHeight="1">
      <c r="A46" s="4" t="s">
        <v>116</v>
      </c>
      <c r="B46" s="5" t="s">
        <v>19</v>
      </c>
      <c r="C46" s="6">
        <f>'Ecsegfalva '!C46+'Ecsegfalvi Óvoda '!C51</f>
        <v>0</v>
      </c>
      <c r="D46" s="6">
        <f>'Ecsegfalva '!D46+'Ecsegfalvi Óvoda '!D51</f>
        <v>0</v>
      </c>
      <c r="E46" s="6">
        <f>'Ecsegfalva '!E46+'Ecsegfalvi Óvoda '!E51</f>
        <v>0</v>
      </c>
      <c r="F46" s="6">
        <f>'Ecsegfalva '!F46+'Ecsegfalvi Óvoda '!F51</f>
        <v>0</v>
      </c>
      <c r="G46" s="59"/>
      <c r="H46" s="59"/>
      <c r="I46" s="59"/>
      <c r="J46" s="59"/>
    </row>
    <row r="47" spans="1:10" ht="15.75" customHeight="1">
      <c r="A47" s="7" t="s">
        <v>47</v>
      </c>
      <c r="B47" s="8" t="s">
        <v>48</v>
      </c>
      <c r="C47" s="6">
        <f>'Ecsegfalva '!C47+'Ecsegfalvi Óvoda '!C52</f>
        <v>0</v>
      </c>
      <c r="D47" s="9">
        <f>'Ecsegfalva '!D47+'Ecsegfalvi Óvoda '!D52</f>
        <v>0</v>
      </c>
      <c r="E47" s="9">
        <f>'Ecsegfalva '!E47+'Ecsegfalvi Óvoda '!E52</f>
        <v>0</v>
      </c>
      <c r="F47" s="9">
        <f>'Ecsegfalva '!F47+'Ecsegfalvi Óvoda '!F52</f>
        <v>0</v>
      </c>
      <c r="G47" s="59"/>
      <c r="H47" s="59"/>
      <c r="I47" s="59"/>
      <c r="J47" s="59"/>
    </row>
    <row r="48" spans="1:10" ht="15.75" customHeight="1">
      <c r="A48" s="4" t="s">
        <v>117</v>
      </c>
      <c r="B48" s="5" t="s">
        <v>21</v>
      </c>
      <c r="C48" s="6">
        <f>'Ecsegfalva '!C48+'Ecsegfalvi Óvoda '!C53</f>
        <v>0</v>
      </c>
      <c r="D48" s="6">
        <f>'Ecsegfalva '!D48+'Ecsegfalvi Óvoda '!D53</f>
        <v>0</v>
      </c>
      <c r="E48" s="6">
        <f>'Ecsegfalva '!E48+'Ecsegfalvi Óvoda '!E53</f>
        <v>0</v>
      </c>
      <c r="F48" s="6">
        <f>'Ecsegfalva '!F48+'Ecsegfalvi Óvoda '!F53</f>
        <v>0</v>
      </c>
      <c r="G48" s="59"/>
      <c r="H48" s="59"/>
      <c r="I48" s="59"/>
      <c r="J48" s="59"/>
    </row>
    <row r="49" spans="1:10" ht="15.75" customHeight="1">
      <c r="A49" s="4" t="s">
        <v>118</v>
      </c>
      <c r="B49" s="5" t="s">
        <v>20</v>
      </c>
      <c r="C49" s="6">
        <f>'Ecsegfalva '!C49+'Ecsegfalvi Óvoda '!C54</f>
        <v>0</v>
      </c>
      <c r="D49" s="6">
        <f>'Ecsegfalva '!D49+'Ecsegfalvi Óvoda '!D54</f>
        <v>0</v>
      </c>
      <c r="E49" s="6">
        <f>'Ecsegfalva '!E49+'Ecsegfalvi Óvoda '!E54</f>
        <v>0</v>
      </c>
      <c r="F49" s="6">
        <f>'Ecsegfalva '!F49+'Ecsegfalvi Óvoda '!F54</f>
        <v>0</v>
      </c>
      <c r="G49" s="59"/>
      <c r="H49" s="59"/>
      <c r="I49" s="59"/>
      <c r="J49" s="59"/>
    </row>
    <row r="50" spans="1:10" ht="15.75" customHeight="1">
      <c r="A50" s="4" t="s">
        <v>119</v>
      </c>
      <c r="B50" s="5" t="s">
        <v>22</v>
      </c>
      <c r="C50" s="6">
        <f>'Ecsegfalva '!C50+'Ecsegfalvi Óvoda '!C55</f>
        <v>0</v>
      </c>
      <c r="D50" s="6">
        <f>'Ecsegfalva '!D50+'Ecsegfalvi Óvoda '!D55</f>
        <v>0</v>
      </c>
      <c r="E50" s="6">
        <f>'Ecsegfalva '!E50+'Ecsegfalvi Óvoda '!E55</f>
        <v>0</v>
      </c>
      <c r="F50" s="6">
        <f>'Ecsegfalva '!F50+'Ecsegfalvi Óvoda '!F55</f>
        <v>0</v>
      </c>
      <c r="G50" s="59"/>
      <c r="H50" s="59"/>
      <c r="I50" s="59"/>
      <c r="J50" s="59"/>
    </row>
    <row r="51" spans="1:10" ht="15.75" customHeight="1">
      <c r="A51" s="4" t="s">
        <v>120</v>
      </c>
      <c r="B51" s="5" t="s">
        <v>56</v>
      </c>
      <c r="C51" s="6">
        <f>'Ecsegfalva '!C51+'Ecsegfalvi Óvoda '!C56</f>
        <v>0</v>
      </c>
      <c r="D51" s="6">
        <f>'Ecsegfalva '!D51+'Ecsegfalvi Óvoda '!D56</f>
        <v>0</v>
      </c>
      <c r="E51" s="6">
        <f>'Ecsegfalva '!E51+'Ecsegfalvi Óvoda '!E56</f>
        <v>0</v>
      </c>
      <c r="F51" s="6">
        <f>'Ecsegfalva '!F51+'Ecsegfalvi Óvoda '!F56</f>
        <v>0</v>
      </c>
      <c r="G51" s="59"/>
      <c r="H51" s="59"/>
      <c r="I51" s="59"/>
      <c r="J51" s="59"/>
    </row>
    <row r="52" spans="1:10" ht="15.75" customHeight="1">
      <c r="A52" s="4" t="s">
        <v>121</v>
      </c>
      <c r="B52" s="24" t="s">
        <v>15</v>
      </c>
      <c r="C52" s="6">
        <f>'Ecsegfalva '!C52+'Ecsegfalvi Óvoda '!C57</f>
        <v>0</v>
      </c>
      <c r="D52" s="6">
        <f>'Ecsegfalva '!D52+'Ecsegfalvi Óvoda '!D57</f>
        <v>0</v>
      </c>
      <c r="E52" s="6">
        <f>'Ecsegfalva '!E52+'Ecsegfalvi Óvoda '!E57</f>
        <v>0</v>
      </c>
      <c r="F52" s="6">
        <f>'Ecsegfalva '!F52+'Ecsegfalvi Óvoda '!F57</f>
        <v>0</v>
      </c>
      <c r="G52" s="59"/>
      <c r="H52" s="59"/>
      <c r="I52" s="59"/>
      <c r="J52" s="59"/>
    </row>
    <row r="53" spans="1:10" ht="15.75" customHeight="1">
      <c r="A53" s="25" t="s">
        <v>49</v>
      </c>
      <c r="B53" s="8" t="s">
        <v>50</v>
      </c>
      <c r="C53" s="6">
        <f>'Ecsegfalva '!C53+'Ecsegfalvi Óvoda '!C58</f>
        <v>0</v>
      </c>
      <c r="D53" s="9">
        <f>'Ecsegfalva '!D53+'Ecsegfalvi Óvoda '!D58</f>
        <v>10994</v>
      </c>
      <c r="E53" s="9">
        <f>'Ecsegfalva '!E53+'Ecsegfalvi Óvoda '!E58</f>
        <v>0</v>
      </c>
      <c r="F53" s="9">
        <v>0</v>
      </c>
      <c r="G53" s="59"/>
      <c r="H53" s="59"/>
      <c r="I53" s="59"/>
      <c r="J53" s="59"/>
    </row>
    <row r="54" spans="1:10" ht="15.75" customHeight="1">
      <c r="A54" s="25"/>
      <c r="B54" s="19" t="s">
        <v>134</v>
      </c>
      <c r="C54" s="6"/>
      <c r="D54" s="9">
        <v>11341</v>
      </c>
      <c r="E54" s="9">
        <v>12912</v>
      </c>
      <c r="F54" s="9">
        <v>12912</v>
      </c>
      <c r="G54" s="59"/>
      <c r="H54" s="59"/>
      <c r="I54" s="59"/>
      <c r="J54" s="59"/>
    </row>
    <row r="55" spans="1:10" ht="15.75" customHeight="1">
      <c r="A55" s="7"/>
      <c r="B55" s="19" t="s">
        <v>52</v>
      </c>
      <c r="C55" s="9" t="e">
        <f>'Ecsegfalva '!#REF!+'Ecsegfalvi Óvoda '!C60</f>
        <v>#REF!</v>
      </c>
      <c r="D55" s="9">
        <v>226512</v>
      </c>
      <c r="E55" s="9">
        <v>275133</v>
      </c>
      <c r="F55" s="9">
        <v>263141</v>
      </c>
    </row>
    <row r="56" spans="1:10" ht="15.75" customHeight="1">
      <c r="A56" s="4" t="s">
        <v>122</v>
      </c>
      <c r="B56" s="24" t="s">
        <v>84</v>
      </c>
      <c r="C56" s="9"/>
      <c r="D56" s="6">
        <v>0</v>
      </c>
      <c r="E56" s="6">
        <v>1988</v>
      </c>
      <c r="F56" s="6">
        <v>1988</v>
      </c>
    </row>
    <row r="57" spans="1:10" ht="15.75" customHeight="1">
      <c r="A57" s="4" t="s">
        <v>123</v>
      </c>
      <c r="B57" s="5" t="s">
        <v>124</v>
      </c>
      <c r="C57" s="6" t="e">
        <f>'Ecsegfalva '!#REF!+'Ecsegfalvi Óvoda '!C61</f>
        <v>#REF!</v>
      </c>
      <c r="D57" s="6">
        <v>20058</v>
      </c>
      <c r="E57" s="6">
        <v>21280</v>
      </c>
      <c r="F57" s="6">
        <v>21210</v>
      </c>
      <c r="G57" s="2"/>
    </row>
    <row r="58" spans="1:10" ht="15.75" customHeight="1">
      <c r="A58" s="4" t="s">
        <v>128</v>
      </c>
      <c r="B58" s="5" t="s">
        <v>125</v>
      </c>
      <c r="C58" s="6"/>
      <c r="D58" s="6">
        <v>20058</v>
      </c>
      <c r="E58" s="6">
        <v>23268</v>
      </c>
      <c r="F58" s="6">
        <v>23198</v>
      </c>
    </row>
    <row r="59" spans="1:10" ht="15.75" customHeight="1">
      <c r="A59" s="7" t="s">
        <v>53</v>
      </c>
      <c r="B59" s="8" t="s">
        <v>54</v>
      </c>
      <c r="C59" s="9" t="e">
        <f>'Ecsegfalva '!#REF!+'Ecsegfalvi Óvoda '!C64</f>
        <v>#REF!</v>
      </c>
      <c r="D59" s="9">
        <v>20058</v>
      </c>
      <c r="E59" s="9">
        <v>23268</v>
      </c>
      <c r="F59" s="9">
        <v>23198</v>
      </c>
    </row>
    <row r="60" spans="1:10" ht="15.75" customHeight="1">
      <c r="A60" s="28" t="s">
        <v>57</v>
      </c>
      <c r="B60" s="27" t="s">
        <v>55</v>
      </c>
      <c r="C60" s="9" t="e">
        <f>'Ecsegfalva '!#REF!+'Ecsegfalvi Óvoda '!C65</f>
        <v>#REF!</v>
      </c>
      <c r="D60" s="9">
        <v>246570</v>
      </c>
      <c r="E60" s="9">
        <v>298401</v>
      </c>
      <c r="F60" s="9">
        <v>286339</v>
      </c>
    </row>
    <row r="61" spans="1:10">
      <c r="D61" s="26"/>
      <c r="E61" s="26"/>
      <c r="F61" s="2"/>
    </row>
  </sheetData>
  <mergeCells count="5">
    <mergeCell ref="A5:F5"/>
    <mergeCell ref="A1:F1"/>
    <mergeCell ref="A2:F2"/>
    <mergeCell ref="A3:F3"/>
    <mergeCell ref="A4:F4"/>
  </mergeCells>
  <phoneticPr fontId="2" type="noConversion"/>
  <printOptions horizontalCentered="1"/>
  <pageMargins left="0" right="0" top="0.35433070866141736" bottom="0.35433070866141736" header="0" footer="0"/>
  <pageSetup paperSize="9" scale="70" orientation="portrait" r:id="rId1"/>
  <headerFooter alignWithMargins="0">
    <oddFooter>&amp;LEcsegfalva, 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L63"/>
  <sheetViews>
    <sheetView view="pageLayout" zoomScaleNormal="90" workbookViewId="0">
      <selection sqref="A1:F1"/>
    </sheetView>
  </sheetViews>
  <sheetFormatPr defaultRowHeight="12.75"/>
  <cols>
    <col min="1" max="1" width="5.7109375" style="1" customWidth="1"/>
    <col min="2" max="2" width="54.140625" style="1" customWidth="1"/>
    <col min="3" max="3" width="16.85546875" style="1" hidden="1" customWidth="1"/>
    <col min="4" max="4" width="16.85546875" style="1" customWidth="1"/>
    <col min="5" max="5" width="16.85546875" customWidth="1"/>
    <col min="6" max="6" width="16.85546875" style="59" customWidth="1"/>
    <col min="7" max="12" width="9.140625" style="59"/>
  </cols>
  <sheetData>
    <row r="1" spans="1:7" ht="19.5" customHeight="1">
      <c r="A1" s="71" t="s">
        <v>135</v>
      </c>
      <c r="B1" s="71"/>
      <c r="C1" s="71"/>
      <c r="D1" s="71"/>
      <c r="E1" s="71"/>
      <c r="F1" s="71"/>
    </row>
    <row r="2" spans="1:7" ht="19.5" customHeight="1">
      <c r="A2" s="72" t="s">
        <v>0</v>
      </c>
      <c r="B2" s="72"/>
      <c r="C2" s="72"/>
      <c r="D2" s="72"/>
      <c r="E2" s="72"/>
      <c r="F2" s="72"/>
    </row>
    <row r="3" spans="1:7" ht="19.5" customHeight="1">
      <c r="A3" s="72" t="s">
        <v>75</v>
      </c>
      <c r="B3" s="72"/>
      <c r="C3" s="72"/>
      <c r="D3" s="72"/>
      <c r="E3" s="72"/>
      <c r="F3" s="72"/>
    </row>
    <row r="4" spans="1:7" ht="19.5" customHeight="1">
      <c r="A4" s="72" t="s">
        <v>76</v>
      </c>
      <c r="B4" s="72"/>
      <c r="C4" s="72"/>
      <c r="D4" s="72"/>
      <c r="E4" s="72"/>
      <c r="F4" s="72"/>
    </row>
    <row r="5" spans="1:7" ht="19.5" customHeight="1" thickBot="1">
      <c r="A5" s="73" t="s">
        <v>9</v>
      </c>
      <c r="B5" s="73"/>
      <c r="C5" s="73"/>
      <c r="D5" s="73"/>
      <c r="E5" s="73"/>
      <c r="F5" s="73"/>
    </row>
    <row r="6" spans="1:7" ht="45" customHeight="1" thickTop="1" thickBot="1">
      <c r="A6" s="43" t="s">
        <v>1</v>
      </c>
      <c r="B6" s="3" t="s">
        <v>2</v>
      </c>
      <c r="C6" s="63" t="s">
        <v>68</v>
      </c>
      <c r="D6" s="41" t="s">
        <v>77</v>
      </c>
      <c r="E6" s="30" t="s">
        <v>73</v>
      </c>
      <c r="F6" s="60" t="s">
        <v>74</v>
      </c>
    </row>
    <row r="7" spans="1:7" ht="15.75" customHeight="1">
      <c r="A7" s="44" t="s">
        <v>85</v>
      </c>
      <c r="B7" s="49" t="s">
        <v>24</v>
      </c>
      <c r="C7" s="16">
        <v>66064</v>
      </c>
      <c r="D7" s="39">
        <v>89765</v>
      </c>
      <c r="E7" s="34">
        <v>88906</v>
      </c>
      <c r="F7" s="61">
        <v>88906</v>
      </c>
      <c r="G7" s="66"/>
    </row>
    <row r="8" spans="1:7" ht="15.75" customHeight="1">
      <c r="A8" s="45" t="s">
        <v>86</v>
      </c>
      <c r="B8" s="50" t="s">
        <v>25</v>
      </c>
      <c r="C8" s="10">
        <v>51726</v>
      </c>
      <c r="D8" s="10">
        <v>88709</v>
      </c>
      <c r="E8" s="35">
        <v>85351</v>
      </c>
      <c r="F8" s="58">
        <v>85351</v>
      </c>
    </row>
    <row r="9" spans="1:7" ht="15.75" customHeight="1">
      <c r="A9" s="45" t="s">
        <v>87</v>
      </c>
      <c r="B9" s="51" t="s">
        <v>26</v>
      </c>
      <c r="C9" s="10">
        <v>5181</v>
      </c>
      <c r="D9" s="10">
        <v>1056</v>
      </c>
      <c r="E9" s="35">
        <v>1442</v>
      </c>
      <c r="F9" s="58">
        <v>1442</v>
      </c>
    </row>
    <row r="10" spans="1:7" ht="15.75" customHeight="1">
      <c r="A10" s="45" t="s">
        <v>88</v>
      </c>
      <c r="B10" s="51" t="s">
        <v>69</v>
      </c>
      <c r="C10" s="6">
        <v>1641</v>
      </c>
      <c r="D10" s="6">
        <v>0</v>
      </c>
      <c r="E10" s="35">
        <v>2113</v>
      </c>
      <c r="F10" s="57">
        <v>2113</v>
      </c>
    </row>
    <row r="11" spans="1:7" ht="15.75" customHeight="1">
      <c r="A11" s="45" t="s">
        <v>89</v>
      </c>
      <c r="B11" s="52" t="s">
        <v>23</v>
      </c>
      <c r="C11" s="10">
        <v>8951</v>
      </c>
      <c r="D11" s="10">
        <v>8790</v>
      </c>
      <c r="E11" s="35">
        <v>10296</v>
      </c>
      <c r="F11" s="58">
        <v>10296</v>
      </c>
    </row>
    <row r="12" spans="1:7" ht="15.75" customHeight="1">
      <c r="A12" s="45" t="s">
        <v>90</v>
      </c>
      <c r="B12" s="51" t="s">
        <v>28</v>
      </c>
      <c r="C12" s="10">
        <v>8951</v>
      </c>
      <c r="D12" s="10">
        <v>7150</v>
      </c>
      <c r="E12" s="35">
        <v>7073</v>
      </c>
      <c r="F12" s="58">
        <v>7073</v>
      </c>
    </row>
    <row r="13" spans="1:7" ht="15.75" customHeight="1">
      <c r="A13" s="45" t="s">
        <v>91</v>
      </c>
      <c r="B13" s="51" t="s">
        <v>29</v>
      </c>
      <c r="C13" s="10"/>
      <c r="D13" s="10">
        <v>1440</v>
      </c>
      <c r="E13" s="35">
        <v>0</v>
      </c>
      <c r="F13" s="58">
        <v>0</v>
      </c>
    </row>
    <row r="14" spans="1:7" ht="15.75" customHeight="1">
      <c r="A14" s="45" t="s">
        <v>92</v>
      </c>
      <c r="B14" s="51" t="s">
        <v>30</v>
      </c>
      <c r="C14" s="6">
        <v>0</v>
      </c>
      <c r="D14" s="6">
        <v>200</v>
      </c>
      <c r="E14" s="35">
        <v>3223</v>
      </c>
      <c r="F14" s="57">
        <v>3223</v>
      </c>
    </row>
    <row r="15" spans="1:7" ht="15.75" customHeight="1">
      <c r="A15" s="46" t="s">
        <v>32</v>
      </c>
      <c r="B15" s="53" t="s">
        <v>10</v>
      </c>
      <c r="C15" s="17">
        <f>SUM(C7,C11)</f>
        <v>75015</v>
      </c>
      <c r="D15" s="17">
        <f>SUM(D7,D11)</f>
        <v>98555</v>
      </c>
      <c r="E15" s="36">
        <f>SUM(F7,E11)</f>
        <v>99202</v>
      </c>
      <c r="F15" s="33">
        <f>SUM(F7,F11)</f>
        <v>99202</v>
      </c>
    </row>
    <row r="16" spans="1:7" ht="15.75" customHeight="1">
      <c r="A16" s="47" t="s">
        <v>93</v>
      </c>
      <c r="B16" s="52" t="s">
        <v>8</v>
      </c>
      <c r="C16" s="10">
        <v>17946</v>
      </c>
      <c r="D16" s="10">
        <v>0</v>
      </c>
      <c r="E16" s="35">
        <v>0</v>
      </c>
      <c r="F16" s="58">
        <v>16867</v>
      </c>
    </row>
    <row r="17" spans="1:7" ht="15.75" customHeight="1">
      <c r="A17" s="45" t="s">
        <v>94</v>
      </c>
      <c r="B17" s="52" t="s">
        <v>3</v>
      </c>
      <c r="C17" s="10">
        <v>902</v>
      </c>
      <c r="D17" s="10">
        <v>0</v>
      </c>
      <c r="E17" s="35">
        <v>0</v>
      </c>
      <c r="F17" s="58">
        <v>465</v>
      </c>
    </row>
    <row r="18" spans="1:7" ht="15.75" customHeight="1">
      <c r="A18" s="45" t="s">
        <v>95</v>
      </c>
      <c r="B18" s="52" t="s">
        <v>62</v>
      </c>
      <c r="C18" s="10"/>
      <c r="D18" s="10">
        <v>0</v>
      </c>
      <c r="E18" s="35">
        <v>0</v>
      </c>
      <c r="F18" s="58">
        <v>555</v>
      </c>
    </row>
    <row r="19" spans="1:7" ht="15.75" customHeight="1">
      <c r="A19" s="46" t="s">
        <v>33</v>
      </c>
      <c r="B19" s="53" t="s">
        <v>31</v>
      </c>
      <c r="C19" s="17">
        <f>SUM(C16:C18)</f>
        <v>18848</v>
      </c>
      <c r="D19" s="17">
        <v>17092</v>
      </c>
      <c r="E19" s="36">
        <v>17887</v>
      </c>
      <c r="F19" s="33">
        <f>SUM(F16:F18)</f>
        <v>17887</v>
      </c>
    </row>
    <row r="20" spans="1:7" ht="15.75" customHeight="1">
      <c r="A20" s="45" t="s">
        <v>96</v>
      </c>
      <c r="B20" s="54" t="s">
        <v>4</v>
      </c>
      <c r="C20" s="10">
        <v>6770</v>
      </c>
      <c r="D20" s="10">
        <v>29425</v>
      </c>
      <c r="E20" s="35">
        <v>45241</v>
      </c>
      <c r="F20" s="58">
        <v>39717</v>
      </c>
    </row>
    <row r="21" spans="1:7" ht="15.75" customHeight="1">
      <c r="A21" s="45" t="s">
        <v>97</v>
      </c>
      <c r="B21" s="52" t="s">
        <v>5</v>
      </c>
      <c r="C21" s="10">
        <v>2607</v>
      </c>
      <c r="D21" s="10">
        <v>1570</v>
      </c>
      <c r="E21" s="35">
        <v>1570</v>
      </c>
      <c r="F21" s="58">
        <v>1542</v>
      </c>
    </row>
    <row r="22" spans="1:7" ht="15.75" customHeight="1">
      <c r="A22" s="45" t="s">
        <v>98</v>
      </c>
      <c r="B22" s="52" t="s">
        <v>6</v>
      </c>
      <c r="C22" s="10">
        <v>12583</v>
      </c>
      <c r="D22" s="10">
        <v>19793</v>
      </c>
      <c r="E22" s="35">
        <v>28650</v>
      </c>
      <c r="F22" s="58">
        <v>26278</v>
      </c>
    </row>
    <row r="23" spans="1:7" ht="15.75" customHeight="1">
      <c r="A23" s="45" t="s">
        <v>99</v>
      </c>
      <c r="B23" s="51" t="s">
        <v>34</v>
      </c>
      <c r="C23" s="42">
        <v>2824</v>
      </c>
      <c r="D23" s="18">
        <v>4035</v>
      </c>
      <c r="E23" s="35">
        <v>6102</v>
      </c>
      <c r="F23" s="67">
        <v>5178</v>
      </c>
    </row>
    <row r="24" spans="1:7" ht="15.75" customHeight="1">
      <c r="A24" s="45" t="s">
        <v>100</v>
      </c>
      <c r="B24" s="51" t="s">
        <v>35</v>
      </c>
      <c r="C24" s="10">
        <v>48</v>
      </c>
      <c r="D24" s="10">
        <v>605</v>
      </c>
      <c r="E24" s="35">
        <v>600</v>
      </c>
      <c r="F24" s="58">
        <v>575</v>
      </c>
    </row>
    <row r="25" spans="1:7" ht="15.75" customHeight="1">
      <c r="A25" s="45" t="s">
        <v>101</v>
      </c>
      <c r="B25" s="51" t="s">
        <v>36</v>
      </c>
      <c r="C25" s="10">
        <v>2942</v>
      </c>
      <c r="D25" s="10">
        <v>215</v>
      </c>
      <c r="E25" s="35">
        <v>215</v>
      </c>
      <c r="F25" s="58">
        <v>215</v>
      </c>
    </row>
    <row r="26" spans="1:7" ht="15.75" customHeight="1">
      <c r="A26" s="45">
        <v>18</v>
      </c>
      <c r="B26" s="52" t="s">
        <v>11</v>
      </c>
      <c r="C26" s="10">
        <v>10</v>
      </c>
      <c r="D26" s="10">
        <v>225</v>
      </c>
      <c r="E26" s="35">
        <v>225</v>
      </c>
      <c r="F26" s="58">
        <v>174</v>
      </c>
    </row>
    <row r="27" spans="1:7" ht="15.75" customHeight="1">
      <c r="A27" s="45" t="s">
        <v>126</v>
      </c>
      <c r="B27" s="52" t="s">
        <v>12</v>
      </c>
      <c r="C27" s="10">
        <v>8048</v>
      </c>
      <c r="D27" s="10">
        <v>13708</v>
      </c>
      <c r="E27" s="35">
        <v>25687</v>
      </c>
      <c r="F27" s="58">
        <v>24245</v>
      </c>
      <c r="G27" s="62"/>
    </row>
    <row r="28" spans="1:7" ht="15.75" customHeight="1">
      <c r="A28" s="45" t="s">
        <v>103</v>
      </c>
      <c r="B28" s="51" t="s">
        <v>59</v>
      </c>
      <c r="C28" s="10">
        <v>5539</v>
      </c>
      <c r="D28" s="10">
        <v>12448</v>
      </c>
      <c r="E28" s="35">
        <v>17538</v>
      </c>
      <c r="F28" s="58">
        <v>16104</v>
      </c>
    </row>
    <row r="29" spans="1:7" ht="15.75" customHeight="1">
      <c r="A29" s="45" t="s">
        <v>104</v>
      </c>
      <c r="B29" s="51" t="s">
        <v>60</v>
      </c>
      <c r="C29" s="6"/>
      <c r="D29" s="6">
        <v>0</v>
      </c>
      <c r="E29" s="35">
        <v>786</v>
      </c>
      <c r="F29" s="57">
        <v>786</v>
      </c>
    </row>
    <row r="30" spans="1:7" ht="15.75" customHeight="1">
      <c r="A30" s="45" t="s">
        <v>105</v>
      </c>
      <c r="B30" s="51" t="s">
        <v>58</v>
      </c>
      <c r="C30" s="10">
        <v>2509</v>
      </c>
      <c r="D30" s="10">
        <v>1000</v>
      </c>
      <c r="E30" s="35">
        <v>0</v>
      </c>
      <c r="F30" s="58">
        <v>0</v>
      </c>
    </row>
    <row r="31" spans="1:7" ht="15.75" customHeight="1">
      <c r="A31" s="45" t="s">
        <v>106</v>
      </c>
      <c r="B31" s="51" t="s">
        <v>66</v>
      </c>
      <c r="C31" s="10"/>
      <c r="D31" s="10">
        <v>240</v>
      </c>
      <c r="E31" s="35">
        <v>7353</v>
      </c>
      <c r="F31" s="58">
        <v>7346</v>
      </c>
    </row>
    <row r="32" spans="1:7" ht="15.75" customHeight="1">
      <c r="A32" s="46" t="s">
        <v>37</v>
      </c>
      <c r="B32" s="53" t="s">
        <v>61</v>
      </c>
      <c r="C32" s="9">
        <f>SUM(C20,C21,C22,C26,C27)</f>
        <v>30018</v>
      </c>
      <c r="D32" s="9">
        <f>SUM(D20,D21,D22,D26,D27)</f>
        <v>64721</v>
      </c>
      <c r="E32" s="37">
        <f>SUM(E20,E21,E22,E26,E27)</f>
        <v>101373</v>
      </c>
      <c r="F32" s="32">
        <f>SUM(F20,F21,F22,F26,F27)</f>
        <v>91956</v>
      </c>
    </row>
    <row r="33" spans="1:6" ht="15.75" customHeight="1">
      <c r="A33" s="45" t="s">
        <v>107</v>
      </c>
      <c r="B33" s="52" t="s">
        <v>63</v>
      </c>
      <c r="C33" s="6">
        <v>8531</v>
      </c>
      <c r="D33" s="6">
        <v>0</v>
      </c>
      <c r="E33" s="35">
        <v>806</v>
      </c>
      <c r="F33" s="57">
        <v>806</v>
      </c>
    </row>
    <row r="34" spans="1:6" ht="15.75" customHeight="1">
      <c r="A34" s="45" t="s">
        <v>108</v>
      </c>
      <c r="B34" s="52" t="s">
        <v>64</v>
      </c>
      <c r="C34" s="6">
        <v>30184</v>
      </c>
      <c r="D34" s="6">
        <v>500</v>
      </c>
      <c r="E34" s="35">
        <v>500</v>
      </c>
      <c r="F34" s="57">
        <v>496</v>
      </c>
    </row>
    <row r="35" spans="1:6" ht="15.75" customHeight="1">
      <c r="A35" s="45" t="s">
        <v>109</v>
      </c>
      <c r="B35" s="52" t="s">
        <v>39</v>
      </c>
      <c r="C35" s="6">
        <v>28472</v>
      </c>
      <c r="D35" s="6">
        <v>2635</v>
      </c>
      <c r="E35" s="35">
        <v>2635</v>
      </c>
      <c r="F35" s="57">
        <v>2635</v>
      </c>
    </row>
    <row r="36" spans="1:6" ht="15.75" customHeight="1">
      <c r="A36" s="45" t="s">
        <v>110</v>
      </c>
      <c r="B36" s="52" t="s">
        <v>40</v>
      </c>
      <c r="C36" s="10">
        <v>3413</v>
      </c>
      <c r="D36" s="10">
        <v>6409</v>
      </c>
      <c r="E36" s="35">
        <v>6409</v>
      </c>
      <c r="F36" s="58">
        <v>6069</v>
      </c>
    </row>
    <row r="37" spans="1:6" ht="15.75" customHeight="1">
      <c r="A37" s="46" t="s">
        <v>38</v>
      </c>
      <c r="B37" s="53" t="s">
        <v>65</v>
      </c>
      <c r="C37" s="9">
        <f>SUM(C33:C36)</f>
        <v>70600</v>
      </c>
      <c r="D37" s="9">
        <v>11609</v>
      </c>
      <c r="E37" s="37">
        <v>12415</v>
      </c>
      <c r="F37" s="32">
        <f>SUM(F33:F36)</f>
        <v>10006</v>
      </c>
    </row>
    <row r="38" spans="1:6" ht="15.75" customHeight="1">
      <c r="A38" s="45" t="s">
        <v>111</v>
      </c>
      <c r="B38" s="52" t="s">
        <v>13</v>
      </c>
      <c r="C38" s="10"/>
      <c r="D38" s="10">
        <v>0</v>
      </c>
      <c r="E38" s="35">
        <v>0</v>
      </c>
      <c r="F38" s="58">
        <v>0</v>
      </c>
    </row>
    <row r="39" spans="1:6" ht="15.75" customHeight="1">
      <c r="A39" s="45" t="s">
        <v>112</v>
      </c>
      <c r="B39" s="52" t="s">
        <v>41</v>
      </c>
      <c r="C39" s="10">
        <v>3431</v>
      </c>
      <c r="D39" s="10">
        <v>2136</v>
      </c>
      <c r="E39" s="35">
        <v>2135</v>
      </c>
      <c r="F39" s="58">
        <v>2043</v>
      </c>
    </row>
    <row r="40" spans="1:6" ht="15.75" customHeight="1">
      <c r="A40" s="45" t="s">
        <v>127</v>
      </c>
      <c r="B40" s="52" t="s">
        <v>14</v>
      </c>
      <c r="C40" s="10"/>
      <c r="D40" s="10">
        <v>0</v>
      </c>
      <c r="E40" s="35">
        <v>0</v>
      </c>
      <c r="F40" s="58">
        <v>0</v>
      </c>
    </row>
    <row r="41" spans="1:6" ht="15.75" customHeight="1">
      <c r="A41" s="4" t="s">
        <v>113</v>
      </c>
      <c r="B41" s="5" t="s">
        <v>70</v>
      </c>
      <c r="C41" s="10"/>
      <c r="D41" s="10">
        <v>0</v>
      </c>
      <c r="E41" s="35">
        <v>7824</v>
      </c>
      <c r="F41" s="58">
        <v>7824</v>
      </c>
    </row>
    <row r="42" spans="1:6" ht="15.75" customHeight="1">
      <c r="A42" s="46" t="s">
        <v>42</v>
      </c>
      <c r="B42" s="53" t="s">
        <v>43</v>
      </c>
      <c r="C42" s="9">
        <f>SUM(C38:C41)</f>
        <v>3431</v>
      </c>
      <c r="D42" s="9">
        <v>3136</v>
      </c>
      <c r="E42" s="37">
        <v>10025</v>
      </c>
      <c r="F42" s="32">
        <v>9933</v>
      </c>
    </row>
    <row r="43" spans="1:6" ht="15.75" customHeight="1">
      <c r="A43" s="46"/>
      <c r="B43" s="53" t="s">
        <v>44</v>
      </c>
      <c r="C43" s="17">
        <f>SUM(C15,C19,C32,C37,C42)</f>
        <v>197912</v>
      </c>
      <c r="D43" s="17">
        <f>SUM(D15,D19,D32,D37,D42)</f>
        <v>195113</v>
      </c>
      <c r="E43" s="36">
        <f>SUM(E15,E19,E32,E37,E42)</f>
        <v>240902</v>
      </c>
      <c r="F43" s="33">
        <f>SUM(F15,F19,F32,F37,F42)</f>
        <v>228984</v>
      </c>
    </row>
    <row r="44" spans="1:6" ht="15.75" customHeight="1">
      <c r="A44" s="46" t="s">
        <v>45</v>
      </c>
      <c r="B44" s="53" t="s">
        <v>46</v>
      </c>
      <c r="C44" s="9" t="e">
        <f>SUM(#REF!)</f>
        <v>#REF!</v>
      </c>
      <c r="D44" s="9">
        <v>347</v>
      </c>
      <c r="E44" s="37">
        <v>12912</v>
      </c>
      <c r="F44" s="32">
        <v>12912</v>
      </c>
    </row>
    <row r="45" spans="1:6" ht="15.75" customHeight="1">
      <c r="A45" s="45" t="s">
        <v>114</v>
      </c>
      <c r="B45" s="52" t="s">
        <v>18</v>
      </c>
      <c r="C45" s="10"/>
      <c r="D45" s="10">
        <v>0</v>
      </c>
      <c r="E45" s="35">
        <v>0</v>
      </c>
      <c r="F45" s="58">
        <v>0</v>
      </c>
    </row>
    <row r="46" spans="1:6" ht="15.75" customHeight="1">
      <c r="A46" s="45" t="s">
        <v>115</v>
      </c>
      <c r="B46" s="52" t="s">
        <v>19</v>
      </c>
      <c r="C46" s="10"/>
      <c r="D46" s="10">
        <v>0</v>
      </c>
      <c r="E46" s="35">
        <v>0</v>
      </c>
      <c r="F46" s="58">
        <v>0</v>
      </c>
    </row>
    <row r="47" spans="1:6" ht="15.75" customHeight="1">
      <c r="A47" s="46" t="s">
        <v>47</v>
      </c>
      <c r="B47" s="53" t="s">
        <v>48</v>
      </c>
      <c r="C47" s="17">
        <f>SUM(C45:C46)</f>
        <v>0</v>
      </c>
      <c r="D47" s="17">
        <f>SUM(D45:D46)</f>
        <v>0</v>
      </c>
      <c r="E47" s="36">
        <f>SUM(E45:E46)</f>
        <v>0</v>
      </c>
      <c r="F47" s="33">
        <f>SUM(F45:F46)</f>
        <v>0</v>
      </c>
    </row>
    <row r="48" spans="1:6" ht="15.75" customHeight="1">
      <c r="A48" s="45" t="s">
        <v>116</v>
      </c>
      <c r="B48" s="52" t="s">
        <v>21</v>
      </c>
      <c r="C48" s="10"/>
      <c r="D48" s="10">
        <v>0</v>
      </c>
      <c r="E48" s="35">
        <v>0</v>
      </c>
      <c r="F48" s="58">
        <v>0</v>
      </c>
    </row>
    <row r="49" spans="1:12" ht="15.75" customHeight="1">
      <c r="A49" s="45" t="s">
        <v>117</v>
      </c>
      <c r="B49" s="52" t="s">
        <v>20</v>
      </c>
      <c r="C49" s="10"/>
      <c r="D49" s="10">
        <v>0</v>
      </c>
      <c r="E49" s="35">
        <v>0</v>
      </c>
      <c r="F49" s="58">
        <v>0</v>
      </c>
    </row>
    <row r="50" spans="1:12" ht="15.75" customHeight="1">
      <c r="A50" s="45" t="s">
        <v>118</v>
      </c>
      <c r="B50" s="52" t="s">
        <v>22</v>
      </c>
      <c r="C50" s="10"/>
      <c r="D50" s="10">
        <v>0</v>
      </c>
      <c r="E50" s="35">
        <v>0</v>
      </c>
      <c r="F50" s="58">
        <v>0</v>
      </c>
    </row>
    <row r="51" spans="1:12" ht="15.75" customHeight="1">
      <c r="A51" s="45" t="s">
        <v>119</v>
      </c>
      <c r="B51" s="52" t="s">
        <v>56</v>
      </c>
      <c r="C51" s="6"/>
      <c r="D51" s="6">
        <v>0</v>
      </c>
      <c r="E51" s="35">
        <v>0</v>
      </c>
      <c r="F51" s="57">
        <v>0</v>
      </c>
    </row>
    <row r="52" spans="1:12" ht="15.75" customHeight="1">
      <c r="A52" s="45" t="s">
        <v>120</v>
      </c>
      <c r="B52" s="55" t="s">
        <v>15</v>
      </c>
      <c r="C52" s="6"/>
      <c r="D52" s="6">
        <v>0</v>
      </c>
      <c r="E52" s="35">
        <v>0</v>
      </c>
      <c r="F52" s="57">
        <v>0</v>
      </c>
    </row>
    <row r="53" spans="1:12" ht="15.75" customHeight="1">
      <c r="A53" s="48" t="s">
        <v>49</v>
      </c>
      <c r="B53" s="53" t="s">
        <v>50</v>
      </c>
      <c r="C53" s="9">
        <f>SUM(C48:C52)</f>
        <v>0</v>
      </c>
      <c r="D53" s="9">
        <v>10994</v>
      </c>
      <c r="E53" s="37">
        <f>SUM(E48:E52)</f>
        <v>0</v>
      </c>
      <c r="F53" s="32">
        <f>SUM(F48:F52)</f>
        <v>0</v>
      </c>
    </row>
    <row r="54" spans="1:12" ht="15.75" customHeight="1">
      <c r="A54" s="48"/>
      <c r="B54" s="69" t="s">
        <v>133</v>
      </c>
      <c r="C54" s="9"/>
      <c r="D54" s="9">
        <v>11341</v>
      </c>
      <c r="E54" s="37">
        <v>12912</v>
      </c>
      <c r="F54" s="37">
        <v>12912</v>
      </c>
    </row>
    <row r="55" spans="1:12" ht="15.75" customHeight="1">
      <c r="A55" s="7"/>
      <c r="B55" s="19" t="s">
        <v>52</v>
      </c>
      <c r="C55" s="9" t="e">
        <f>'Ecsegfalva '!#REF!+'Ecsegfalvi Óvoda '!C60</f>
        <v>#REF!</v>
      </c>
      <c r="D55" s="9">
        <v>206454</v>
      </c>
      <c r="E55" s="9">
        <v>253814</v>
      </c>
      <c r="F55" s="9">
        <v>241896</v>
      </c>
      <c r="G55"/>
      <c r="H55"/>
      <c r="I55"/>
      <c r="J55"/>
      <c r="K55"/>
      <c r="L55"/>
    </row>
    <row r="56" spans="1:12" ht="15.75" customHeight="1">
      <c r="A56" s="4" t="s">
        <v>122</v>
      </c>
      <c r="B56" s="24" t="s">
        <v>84</v>
      </c>
      <c r="C56" s="9"/>
      <c r="D56" s="6">
        <v>0</v>
      </c>
      <c r="E56" s="6">
        <v>1988</v>
      </c>
      <c r="F56" s="6">
        <v>1988</v>
      </c>
      <c r="G56"/>
      <c r="H56"/>
      <c r="I56"/>
      <c r="J56"/>
      <c r="K56"/>
      <c r="L56"/>
    </row>
    <row r="57" spans="1:12" ht="15.75" customHeight="1">
      <c r="A57" s="4" t="s">
        <v>123</v>
      </c>
      <c r="B57" s="5" t="s">
        <v>124</v>
      </c>
      <c r="C57" s="6" t="e">
        <f>'Ecsegfalva '!#REF!+'Ecsegfalvi Óvoda '!C61</f>
        <v>#REF!</v>
      </c>
      <c r="D57" s="6">
        <v>20058</v>
      </c>
      <c r="E57" s="6">
        <v>21280</v>
      </c>
      <c r="F57" s="6">
        <v>21210</v>
      </c>
      <c r="G57"/>
      <c r="H57"/>
      <c r="I57"/>
      <c r="J57"/>
      <c r="K57"/>
      <c r="L57"/>
    </row>
    <row r="58" spans="1:12" ht="15.75" customHeight="1">
      <c r="A58" s="4" t="s">
        <v>128</v>
      </c>
      <c r="B58" s="5" t="s">
        <v>125</v>
      </c>
      <c r="C58" s="6"/>
      <c r="D58" s="6">
        <v>20058</v>
      </c>
      <c r="E58" s="6">
        <v>23268</v>
      </c>
      <c r="F58" s="6">
        <v>23198</v>
      </c>
      <c r="G58"/>
      <c r="H58"/>
      <c r="I58"/>
      <c r="J58"/>
      <c r="K58"/>
      <c r="L58"/>
    </row>
    <row r="59" spans="1:12" ht="15.75" customHeight="1">
      <c r="A59" s="7" t="s">
        <v>53</v>
      </c>
      <c r="B59" s="8" t="s">
        <v>54</v>
      </c>
      <c r="C59" s="9" t="e">
        <f>'Ecsegfalva '!#REF!+'Ecsegfalvi Óvoda '!C64</f>
        <v>#REF!</v>
      </c>
      <c r="D59" s="9">
        <v>20058</v>
      </c>
      <c r="E59" s="9">
        <v>23268</v>
      </c>
      <c r="F59" s="9">
        <v>23198</v>
      </c>
      <c r="G59"/>
      <c r="H59"/>
      <c r="I59"/>
      <c r="J59"/>
      <c r="K59"/>
      <c r="L59"/>
    </row>
    <row r="60" spans="1:12" ht="15.75" customHeight="1">
      <c r="A60" s="28" t="s">
        <v>57</v>
      </c>
      <c r="B60" s="27" t="s">
        <v>55</v>
      </c>
      <c r="C60" s="9" t="e">
        <f>'Ecsegfalva '!#REF!+'Ecsegfalvi Óvoda '!C65</f>
        <v>#REF!</v>
      </c>
      <c r="D60" s="9">
        <v>226512</v>
      </c>
      <c r="E60" s="9">
        <v>277082</v>
      </c>
      <c r="F60" s="9">
        <v>265094</v>
      </c>
      <c r="G60"/>
      <c r="H60"/>
      <c r="I60"/>
      <c r="J60"/>
      <c r="K60"/>
      <c r="L60"/>
    </row>
    <row r="61" spans="1:12" ht="15.75" customHeight="1">
      <c r="A61" s="59"/>
      <c r="B61" s="59"/>
      <c r="C61" s="59"/>
      <c r="D61" s="59"/>
      <c r="E61" s="59"/>
      <c r="G61"/>
      <c r="H61"/>
      <c r="I61"/>
      <c r="J61"/>
      <c r="K61"/>
      <c r="L61"/>
    </row>
    <row r="62" spans="1:12" ht="15.75" customHeight="1"/>
    <row r="63" spans="1:12" ht="15.75" customHeight="1"/>
  </sheetData>
  <mergeCells count="5">
    <mergeCell ref="A1:F1"/>
    <mergeCell ref="A2:F2"/>
    <mergeCell ref="A3:F3"/>
    <mergeCell ref="A4:F4"/>
    <mergeCell ref="A5:F5"/>
  </mergeCells>
  <phoneticPr fontId="2" type="noConversion"/>
  <printOptions horizontalCentered="1"/>
  <pageMargins left="0" right="0" top="0.35433070866141736" bottom="0.35433070866141736" header="0" footer="0"/>
  <pageSetup paperSize="9" scale="70" orientation="portrait" r:id="rId1"/>
  <headerFooter>
    <oddFooter>&amp;LEcsegfalva, 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F66"/>
  <sheetViews>
    <sheetView tabSelected="1" view="pageLayout" zoomScaleNormal="90" workbookViewId="0">
      <selection sqref="A1:F1"/>
    </sheetView>
  </sheetViews>
  <sheetFormatPr defaultRowHeight="12.75"/>
  <cols>
    <col min="1" max="1" width="5.7109375" style="1" customWidth="1"/>
    <col min="2" max="2" width="54.140625" style="1" bestFit="1" customWidth="1"/>
    <col min="3" max="3" width="0.140625" style="1" customWidth="1"/>
    <col min="4" max="4" width="16.85546875" style="1" customWidth="1"/>
    <col min="5" max="6" width="16.85546875" customWidth="1"/>
  </cols>
  <sheetData>
    <row r="1" spans="1:6" ht="19.5" customHeight="1">
      <c r="A1" s="71" t="s">
        <v>135</v>
      </c>
      <c r="B1" s="71"/>
      <c r="C1" s="71"/>
      <c r="D1" s="71"/>
      <c r="E1" s="71"/>
      <c r="F1" s="71"/>
    </row>
    <row r="2" spans="1:6" ht="19.5" customHeight="1">
      <c r="A2" s="72" t="s">
        <v>0</v>
      </c>
      <c r="B2" s="72"/>
      <c r="C2" s="72"/>
      <c r="D2" s="72"/>
      <c r="E2" s="72"/>
      <c r="F2" s="72"/>
    </row>
    <row r="3" spans="1:6" ht="19.5" customHeight="1">
      <c r="A3" s="72" t="s">
        <v>71</v>
      </c>
      <c r="B3" s="72"/>
      <c r="C3" s="72"/>
      <c r="D3" s="72"/>
      <c r="E3" s="72"/>
      <c r="F3" s="72"/>
    </row>
    <row r="4" spans="1:6" ht="19.5" customHeight="1">
      <c r="A4" s="72" t="s">
        <v>78</v>
      </c>
      <c r="B4" s="72"/>
      <c r="C4" s="72"/>
      <c r="D4" s="72"/>
      <c r="E4" s="72"/>
      <c r="F4" s="72"/>
    </row>
    <row r="5" spans="1:6" ht="19.5" customHeight="1" thickBot="1">
      <c r="A5" s="73" t="s">
        <v>9</v>
      </c>
      <c r="B5" s="73"/>
      <c r="C5" s="73"/>
      <c r="D5" s="73"/>
      <c r="E5" s="73"/>
      <c r="F5" s="73"/>
    </row>
    <row r="6" spans="1:6" s="15" customFormat="1" ht="45" customHeight="1" thickTop="1" thickBot="1">
      <c r="A6" s="3" t="s">
        <v>1</v>
      </c>
      <c r="B6" s="13" t="s">
        <v>2</v>
      </c>
      <c r="C6" s="63" t="s">
        <v>68</v>
      </c>
      <c r="D6" s="14" t="s">
        <v>77</v>
      </c>
      <c r="E6" s="30" t="s">
        <v>73</v>
      </c>
      <c r="F6" s="60" t="s">
        <v>74</v>
      </c>
    </row>
    <row r="7" spans="1:6" ht="15.75" customHeight="1">
      <c r="A7" s="4" t="s">
        <v>85</v>
      </c>
      <c r="B7" s="12" t="s">
        <v>24</v>
      </c>
      <c r="C7" s="16">
        <v>6397</v>
      </c>
      <c r="D7" s="16">
        <v>14463</v>
      </c>
      <c r="E7" s="34">
        <v>15254</v>
      </c>
      <c r="F7" s="61">
        <v>15254</v>
      </c>
    </row>
    <row r="8" spans="1:6" ht="15.75" customHeight="1">
      <c r="A8" s="4" t="s">
        <v>86</v>
      </c>
      <c r="B8" s="20" t="s">
        <v>25</v>
      </c>
      <c r="C8" s="10">
        <v>5899</v>
      </c>
      <c r="D8" s="10">
        <v>13523</v>
      </c>
      <c r="E8" s="35">
        <v>13719</v>
      </c>
      <c r="F8" s="58">
        <v>13719</v>
      </c>
    </row>
    <row r="9" spans="1:6" ht="15.75" customHeight="1">
      <c r="A9" s="4" t="s">
        <v>87</v>
      </c>
      <c r="B9" s="20" t="s">
        <v>79</v>
      </c>
      <c r="C9" s="10"/>
      <c r="D9" s="10">
        <v>0</v>
      </c>
      <c r="E9" s="35">
        <v>525</v>
      </c>
      <c r="F9" s="58">
        <v>525</v>
      </c>
    </row>
    <row r="10" spans="1:6" ht="15.75" customHeight="1">
      <c r="A10" s="4" t="s">
        <v>88</v>
      </c>
      <c r="B10" s="21" t="s">
        <v>26</v>
      </c>
      <c r="C10" s="10">
        <v>498</v>
      </c>
      <c r="D10" s="10">
        <v>480</v>
      </c>
      <c r="E10" s="35">
        <v>480</v>
      </c>
      <c r="F10" s="58">
        <v>480</v>
      </c>
    </row>
    <row r="11" spans="1:6" ht="15.75" customHeight="1">
      <c r="A11" s="4" t="s">
        <v>89</v>
      </c>
      <c r="B11" s="21" t="s">
        <v>27</v>
      </c>
      <c r="C11" s="6">
        <v>0</v>
      </c>
      <c r="D11" s="6">
        <v>230</v>
      </c>
      <c r="E11" s="35">
        <v>240</v>
      </c>
      <c r="F11" s="57">
        <v>240</v>
      </c>
    </row>
    <row r="12" spans="1:6" ht="15.75" customHeight="1">
      <c r="A12" s="4" t="s">
        <v>90</v>
      </c>
      <c r="B12" s="21" t="s">
        <v>80</v>
      </c>
      <c r="C12" s="6"/>
      <c r="D12" s="6">
        <v>230</v>
      </c>
      <c r="E12" s="35">
        <v>115</v>
      </c>
      <c r="F12" s="57">
        <v>115</v>
      </c>
    </row>
    <row r="13" spans="1:6" ht="15.75" customHeight="1">
      <c r="A13" s="4" t="s">
        <v>91</v>
      </c>
      <c r="B13" s="21" t="s">
        <v>81</v>
      </c>
      <c r="C13" s="6"/>
      <c r="D13" s="6">
        <v>0</v>
      </c>
      <c r="E13" s="35">
        <v>175</v>
      </c>
      <c r="F13" s="57">
        <v>175</v>
      </c>
    </row>
    <row r="14" spans="1:6" s="68" customFormat="1" ht="15.75" customHeight="1">
      <c r="A14" s="4" t="s">
        <v>92</v>
      </c>
      <c r="B14" s="5" t="s">
        <v>23</v>
      </c>
      <c r="C14" s="10"/>
      <c r="D14" s="10">
        <v>10</v>
      </c>
      <c r="E14" s="35">
        <v>0</v>
      </c>
      <c r="F14" s="58">
        <v>0</v>
      </c>
    </row>
    <row r="15" spans="1:6" ht="15.75" customHeight="1">
      <c r="A15" s="4" t="s">
        <v>93</v>
      </c>
      <c r="B15" s="21" t="s">
        <v>28</v>
      </c>
      <c r="C15" s="10">
        <v>0</v>
      </c>
      <c r="D15" s="10">
        <v>0</v>
      </c>
      <c r="E15" s="35">
        <v>0</v>
      </c>
      <c r="F15" s="58">
        <v>0</v>
      </c>
    </row>
    <row r="16" spans="1:6" ht="15.75" customHeight="1">
      <c r="A16" s="4" t="s">
        <v>94</v>
      </c>
      <c r="B16" s="21" t="s">
        <v>29</v>
      </c>
      <c r="C16" s="10">
        <v>0</v>
      </c>
      <c r="D16" s="10">
        <v>0</v>
      </c>
      <c r="E16" s="35">
        <v>0</v>
      </c>
      <c r="F16" s="58">
        <v>0</v>
      </c>
    </row>
    <row r="17" spans="1:6" ht="15.75" customHeight="1">
      <c r="A17" s="4" t="s">
        <v>95</v>
      </c>
      <c r="B17" s="21" t="s">
        <v>30</v>
      </c>
      <c r="C17" s="6">
        <v>0</v>
      </c>
      <c r="D17" s="6">
        <v>10</v>
      </c>
      <c r="E17" s="35">
        <v>0</v>
      </c>
      <c r="F17" s="57">
        <v>0</v>
      </c>
    </row>
    <row r="18" spans="1:6" ht="15.75" customHeight="1">
      <c r="A18" s="7" t="s">
        <v>32</v>
      </c>
      <c r="B18" s="8" t="s">
        <v>10</v>
      </c>
      <c r="C18" s="17">
        <f>SUM(C7,C14)</f>
        <v>6397</v>
      </c>
      <c r="D18" s="17">
        <f>SUM(D7,D14)</f>
        <v>14473</v>
      </c>
      <c r="E18" s="36">
        <f>SUM(E7,E14)</f>
        <v>15254</v>
      </c>
      <c r="F18" s="33">
        <f>SUM(F7,F14)</f>
        <v>15254</v>
      </c>
    </row>
    <row r="19" spans="1:6" ht="15.75" customHeight="1">
      <c r="A19" s="11" t="s">
        <v>96</v>
      </c>
      <c r="B19" s="5" t="s">
        <v>8</v>
      </c>
      <c r="C19" s="10">
        <v>1597</v>
      </c>
      <c r="D19" s="10">
        <v>0</v>
      </c>
      <c r="E19" s="35">
        <v>0</v>
      </c>
      <c r="F19" s="58">
        <v>3912</v>
      </c>
    </row>
    <row r="20" spans="1:6" ht="15.75" customHeight="1">
      <c r="A20" s="4" t="s">
        <v>97</v>
      </c>
      <c r="B20" s="5" t="s">
        <v>3</v>
      </c>
      <c r="C20" s="10">
        <v>82</v>
      </c>
      <c r="D20" s="10">
        <v>0</v>
      </c>
      <c r="E20" s="35">
        <v>0</v>
      </c>
      <c r="F20" s="58">
        <v>88</v>
      </c>
    </row>
    <row r="21" spans="1:6" ht="15.75" customHeight="1">
      <c r="A21" s="4" t="s">
        <v>98</v>
      </c>
      <c r="B21" s="5" t="s">
        <v>62</v>
      </c>
      <c r="C21" s="10"/>
      <c r="D21" s="10">
        <v>0</v>
      </c>
      <c r="E21" s="35">
        <v>0</v>
      </c>
      <c r="F21" s="58">
        <v>120</v>
      </c>
    </row>
    <row r="22" spans="1:6" ht="15.75" customHeight="1">
      <c r="A22" s="7" t="s">
        <v>33</v>
      </c>
      <c r="B22" s="8" t="s">
        <v>31</v>
      </c>
      <c r="C22" s="17">
        <f>SUM(C19:C21)</f>
        <v>1679</v>
      </c>
      <c r="D22" s="17">
        <v>3904</v>
      </c>
      <c r="E22" s="36">
        <v>4121</v>
      </c>
      <c r="F22" s="33">
        <v>4120</v>
      </c>
    </row>
    <row r="23" spans="1:6" ht="15.75" customHeight="1">
      <c r="A23" s="4" t="s">
        <v>99</v>
      </c>
      <c r="B23" s="12" t="s">
        <v>4</v>
      </c>
      <c r="C23" s="10">
        <v>16</v>
      </c>
      <c r="D23" s="10">
        <v>750</v>
      </c>
      <c r="E23" s="35">
        <v>1111</v>
      </c>
      <c r="F23" s="58">
        <v>1084</v>
      </c>
    </row>
    <row r="24" spans="1:6" ht="15.75" customHeight="1">
      <c r="A24" s="4" t="s">
        <v>100</v>
      </c>
      <c r="B24" s="5" t="s">
        <v>5</v>
      </c>
      <c r="C24" s="10"/>
      <c r="D24" s="10">
        <v>167</v>
      </c>
      <c r="E24" s="35">
        <v>187</v>
      </c>
      <c r="F24" s="58">
        <v>187</v>
      </c>
    </row>
    <row r="25" spans="1:6" ht="15.75" customHeight="1">
      <c r="A25" s="4" t="s">
        <v>101</v>
      </c>
      <c r="B25" s="5" t="s">
        <v>6</v>
      </c>
      <c r="C25" s="10">
        <v>28</v>
      </c>
      <c r="D25" s="10">
        <v>390</v>
      </c>
      <c r="E25" s="35">
        <v>226</v>
      </c>
      <c r="F25" s="58">
        <v>196</v>
      </c>
    </row>
    <row r="26" spans="1:6" ht="15.75" customHeight="1">
      <c r="A26" s="4" t="s">
        <v>102</v>
      </c>
      <c r="B26" s="21" t="s">
        <v>34</v>
      </c>
      <c r="C26" s="42"/>
      <c r="D26" s="18">
        <v>250</v>
      </c>
      <c r="E26" s="35">
        <v>33</v>
      </c>
      <c r="F26" s="67">
        <v>33</v>
      </c>
    </row>
    <row r="27" spans="1:6" ht="15.75" customHeight="1">
      <c r="A27" s="4" t="s">
        <v>126</v>
      </c>
      <c r="B27" s="21" t="s">
        <v>82</v>
      </c>
      <c r="C27" s="10"/>
      <c r="D27" s="10">
        <v>70</v>
      </c>
      <c r="E27" s="35">
        <v>37</v>
      </c>
      <c r="F27" s="58">
        <v>7</v>
      </c>
    </row>
    <row r="28" spans="1:6" ht="15.75" customHeight="1">
      <c r="A28" s="4" t="s">
        <v>103</v>
      </c>
      <c r="B28" s="21" t="s">
        <v>83</v>
      </c>
      <c r="C28" s="10"/>
      <c r="D28" s="10">
        <v>20</v>
      </c>
      <c r="E28" s="35">
        <v>156</v>
      </c>
      <c r="F28" s="58">
        <v>156</v>
      </c>
    </row>
    <row r="29" spans="1:6" ht="15.75" customHeight="1">
      <c r="A29" s="4" t="s">
        <v>104</v>
      </c>
      <c r="B29" s="5" t="s">
        <v>11</v>
      </c>
      <c r="C29" s="10"/>
      <c r="D29" s="10">
        <v>10</v>
      </c>
      <c r="E29" s="35">
        <v>1</v>
      </c>
      <c r="F29" s="58">
        <v>1</v>
      </c>
    </row>
    <row r="30" spans="1:6" ht="15.75" customHeight="1">
      <c r="A30" s="4" t="s">
        <v>105</v>
      </c>
      <c r="B30" s="5" t="s">
        <v>12</v>
      </c>
      <c r="C30" s="10">
        <v>116</v>
      </c>
      <c r="D30" s="10">
        <v>364</v>
      </c>
      <c r="E30" s="35">
        <v>419</v>
      </c>
      <c r="F30" s="58">
        <v>403</v>
      </c>
    </row>
    <row r="31" spans="1:6" ht="15.75" customHeight="1">
      <c r="A31" s="4" t="s">
        <v>106</v>
      </c>
      <c r="B31" s="21" t="s">
        <v>59</v>
      </c>
      <c r="C31" s="10">
        <v>8</v>
      </c>
      <c r="D31" s="10">
        <v>304</v>
      </c>
      <c r="E31" s="35">
        <v>384</v>
      </c>
      <c r="F31" s="58">
        <v>368</v>
      </c>
    </row>
    <row r="32" spans="1:6" ht="15.75" customHeight="1">
      <c r="A32" s="4" t="s">
        <v>107</v>
      </c>
      <c r="B32" s="21" t="s">
        <v>60</v>
      </c>
      <c r="C32" s="6"/>
      <c r="D32" s="6">
        <v>0</v>
      </c>
      <c r="E32" s="35">
        <v>0</v>
      </c>
      <c r="F32" s="57">
        <v>0</v>
      </c>
    </row>
    <row r="33" spans="1:6" ht="15.75" customHeight="1">
      <c r="A33" s="4">
        <v>25</v>
      </c>
      <c r="B33" s="21" t="s">
        <v>58</v>
      </c>
      <c r="C33" s="10">
        <v>108</v>
      </c>
      <c r="D33" s="10">
        <v>60</v>
      </c>
      <c r="E33" s="35">
        <v>0</v>
      </c>
      <c r="F33" s="58">
        <v>0</v>
      </c>
    </row>
    <row r="34" spans="1:6" ht="15.75" customHeight="1">
      <c r="A34" s="4" t="s">
        <v>109</v>
      </c>
      <c r="B34" s="21" t="s">
        <v>66</v>
      </c>
      <c r="C34" s="10"/>
      <c r="D34" s="10">
        <v>0</v>
      </c>
      <c r="E34" s="35">
        <v>35</v>
      </c>
      <c r="F34" s="58">
        <v>35</v>
      </c>
    </row>
    <row r="35" spans="1:6" ht="15.75" customHeight="1">
      <c r="A35" s="7" t="s">
        <v>37</v>
      </c>
      <c r="B35" s="8" t="s">
        <v>61</v>
      </c>
      <c r="C35" s="9">
        <f>SUM(C23,C24,C25,C29,C30)</f>
        <v>160</v>
      </c>
      <c r="D35" s="9">
        <f>SUM(D23,D24,D25,D29,D30)</f>
        <v>1681</v>
      </c>
      <c r="E35" s="37">
        <f>SUM(E23,E24,E25,E29,E30)</f>
        <v>1944</v>
      </c>
      <c r="F35" s="32">
        <f>SUM(F23,F24,F25,F29,F30)</f>
        <v>1871</v>
      </c>
    </row>
    <row r="36" spans="1:6" ht="15.75" customHeight="1">
      <c r="A36" s="4" t="s">
        <v>110</v>
      </c>
      <c r="B36" s="5" t="s">
        <v>63</v>
      </c>
      <c r="C36" s="6"/>
      <c r="D36" s="6">
        <v>0</v>
      </c>
      <c r="E36" s="35">
        <v>0</v>
      </c>
      <c r="F36" s="57">
        <v>0</v>
      </c>
    </row>
    <row r="37" spans="1:6" ht="15.75" customHeight="1">
      <c r="A37" s="4" t="s">
        <v>111</v>
      </c>
      <c r="B37" s="5" t="s">
        <v>64</v>
      </c>
      <c r="C37" s="6"/>
      <c r="D37" s="6">
        <v>0</v>
      </c>
      <c r="E37" s="35">
        <v>0</v>
      </c>
      <c r="F37" s="57">
        <v>0</v>
      </c>
    </row>
    <row r="38" spans="1:6" ht="15.75" customHeight="1">
      <c r="A38" s="4" t="s">
        <v>112</v>
      </c>
      <c r="B38" s="5" t="s">
        <v>39</v>
      </c>
      <c r="C38" s="6"/>
      <c r="D38" s="6">
        <v>0</v>
      </c>
      <c r="E38" s="35">
        <v>0</v>
      </c>
      <c r="F38" s="57">
        <v>0</v>
      </c>
    </row>
    <row r="39" spans="1:6" ht="15.75" customHeight="1">
      <c r="A39" s="4" t="s">
        <v>127</v>
      </c>
      <c r="B39" s="5" t="s">
        <v>40</v>
      </c>
      <c r="C39" s="10"/>
      <c r="D39" s="10">
        <v>0</v>
      </c>
      <c r="E39" s="35">
        <v>0</v>
      </c>
      <c r="F39" s="58">
        <v>0</v>
      </c>
    </row>
    <row r="40" spans="1:6" ht="15.75" customHeight="1">
      <c r="A40" s="7" t="s">
        <v>38</v>
      </c>
      <c r="B40" s="8" t="s">
        <v>65</v>
      </c>
      <c r="C40" s="9"/>
      <c r="D40" s="9">
        <f>SUM(D36:D39)</f>
        <v>0</v>
      </c>
      <c r="E40" s="37">
        <f>SUM(E36:E39)</f>
        <v>0</v>
      </c>
      <c r="F40" s="32">
        <f>SUM(F36:F39)</f>
        <v>0</v>
      </c>
    </row>
    <row r="41" spans="1:6" ht="15.75" customHeight="1">
      <c r="A41" s="4" t="s">
        <v>113</v>
      </c>
      <c r="B41" s="5" t="s">
        <v>13</v>
      </c>
      <c r="C41" s="10"/>
      <c r="D41" s="10">
        <v>0</v>
      </c>
      <c r="E41" s="35">
        <v>0</v>
      </c>
      <c r="F41" s="58">
        <v>0</v>
      </c>
    </row>
    <row r="42" spans="1:6" ht="15.75" customHeight="1">
      <c r="A42" s="4" t="s">
        <v>114</v>
      </c>
      <c r="B42" s="5" t="s">
        <v>41</v>
      </c>
      <c r="C42" s="10"/>
      <c r="D42" s="10">
        <v>0</v>
      </c>
      <c r="E42" s="35">
        <v>0</v>
      </c>
      <c r="F42" s="58">
        <v>0</v>
      </c>
    </row>
    <row r="43" spans="1:6" ht="15.75" customHeight="1">
      <c r="A43" s="4" t="s">
        <v>115</v>
      </c>
      <c r="B43" s="5" t="s">
        <v>14</v>
      </c>
      <c r="C43" s="10"/>
      <c r="D43" s="10">
        <v>0</v>
      </c>
      <c r="E43" s="35">
        <v>0</v>
      </c>
      <c r="F43" s="58">
        <v>0</v>
      </c>
    </row>
    <row r="44" spans="1:6" ht="15.75" customHeight="1">
      <c r="A44" s="4" t="s">
        <v>116</v>
      </c>
      <c r="B44" s="5" t="s">
        <v>67</v>
      </c>
      <c r="C44" s="10"/>
      <c r="D44" s="10">
        <v>0</v>
      </c>
      <c r="E44" s="35">
        <v>0</v>
      </c>
      <c r="F44" s="58">
        <v>0</v>
      </c>
    </row>
    <row r="45" spans="1:6" ht="15.75" customHeight="1">
      <c r="A45" s="7" t="s">
        <v>42</v>
      </c>
      <c r="B45" s="8" t="s">
        <v>43</v>
      </c>
      <c r="C45" s="9">
        <f>SUM(C41:C44)</f>
        <v>0</v>
      </c>
      <c r="D45" s="9">
        <f>SUM(D41:D44)</f>
        <v>0</v>
      </c>
      <c r="E45" s="37">
        <f>SUM(E41:E44)</f>
        <v>0</v>
      </c>
      <c r="F45" s="32">
        <f>SUM(F41:F44)</f>
        <v>0</v>
      </c>
    </row>
    <row r="46" spans="1:6" ht="15.75" customHeight="1">
      <c r="A46" s="7"/>
      <c r="B46" s="8" t="s">
        <v>44</v>
      </c>
      <c r="C46" s="17">
        <f>SUM(C18,C22,C35,C40,C45)</f>
        <v>8236</v>
      </c>
      <c r="D46" s="17">
        <v>20058</v>
      </c>
      <c r="E46" s="17">
        <v>21319</v>
      </c>
      <c r="F46" s="33">
        <v>21245</v>
      </c>
    </row>
    <row r="47" spans="1:6" ht="15.75" customHeight="1">
      <c r="A47" s="4" t="s">
        <v>117</v>
      </c>
      <c r="B47" s="5" t="s">
        <v>16</v>
      </c>
      <c r="C47" s="10"/>
      <c r="D47" s="10">
        <v>0</v>
      </c>
      <c r="E47" s="35">
        <v>0</v>
      </c>
      <c r="F47" s="58">
        <v>0</v>
      </c>
    </row>
    <row r="48" spans="1:6" ht="15.75" customHeight="1">
      <c r="A48" s="4" t="s">
        <v>118</v>
      </c>
      <c r="B48" s="5" t="s">
        <v>17</v>
      </c>
      <c r="C48" s="10"/>
      <c r="D48" s="10">
        <v>0</v>
      </c>
      <c r="E48" s="35">
        <v>0</v>
      </c>
      <c r="F48" s="58">
        <v>0</v>
      </c>
    </row>
    <row r="49" spans="1:6" ht="15.75" customHeight="1">
      <c r="A49" s="7" t="s">
        <v>45</v>
      </c>
      <c r="B49" s="8" t="s">
        <v>46</v>
      </c>
      <c r="C49" s="9">
        <f>SUM(C47:C48)</f>
        <v>0</v>
      </c>
      <c r="D49" s="9">
        <f>SUM(D47:D48)</f>
        <v>0</v>
      </c>
      <c r="E49" s="37">
        <f>SUM(E47:E48)</f>
        <v>0</v>
      </c>
      <c r="F49" s="32">
        <f>SUM(F47:F48)</f>
        <v>0</v>
      </c>
    </row>
    <row r="50" spans="1:6" ht="15.75" customHeight="1">
      <c r="A50" s="4" t="s">
        <v>119</v>
      </c>
      <c r="B50" s="5" t="s">
        <v>18</v>
      </c>
      <c r="C50" s="10">
        <v>0</v>
      </c>
      <c r="D50" s="10">
        <v>0</v>
      </c>
      <c r="E50" s="35">
        <v>0</v>
      </c>
      <c r="F50" s="58">
        <v>0</v>
      </c>
    </row>
    <row r="51" spans="1:6" ht="15.75" customHeight="1">
      <c r="A51" s="4" t="s">
        <v>120</v>
      </c>
      <c r="B51" s="5" t="s">
        <v>19</v>
      </c>
      <c r="C51" s="10">
        <v>0</v>
      </c>
      <c r="D51" s="10">
        <v>0</v>
      </c>
      <c r="E51" s="35">
        <v>0</v>
      </c>
      <c r="F51" s="58">
        <v>0</v>
      </c>
    </row>
    <row r="52" spans="1:6" ht="15.75" customHeight="1">
      <c r="A52" s="7" t="s">
        <v>47</v>
      </c>
      <c r="B52" s="8" t="s">
        <v>48</v>
      </c>
      <c r="C52" s="17">
        <f>SUM(C50:C51)</f>
        <v>0</v>
      </c>
      <c r="D52" s="17">
        <f>SUM(D50:D51)</f>
        <v>0</v>
      </c>
      <c r="E52" s="37">
        <v>0</v>
      </c>
      <c r="F52" s="33">
        <f>SUM(F50:F51)</f>
        <v>0</v>
      </c>
    </row>
    <row r="53" spans="1:6" ht="15.75" customHeight="1">
      <c r="A53" s="4" t="s">
        <v>121</v>
      </c>
      <c r="B53" s="5" t="s">
        <v>21</v>
      </c>
      <c r="C53" s="10">
        <v>0</v>
      </c>
      <c r="D53" s="10">
        <v>0</v>
      </c>
      <c r="E53" s="35">
        <v>0</v>
      </c>
      <c r="F53" s="58">
        <v>0</v>
      </c>
    </row>
    <row r="54" spans="1:6" ht="15.75" customHeight="1">
      <c r="A54" s="4" t="s">
        <v>122</v>
      </c>
      <c r="B54" s="5" t="s">
        <v>20</v>
      </c>
      <c r="C54" s="10">
        <v>0</v>
      </c>
      <c r="D54" s="10">
        <v>0</v>
      </c>
      <c r="E54" s="35">
        <v>0</v>
      </c>
      <c r="F54" s="58">
        <v>0</v>
      </c>
    </row>
    <row r="55" spans="1:6" ht="15.75" customHeight="1">
      <c r="A55" s="4" t="s">
        <v>123</v>
      </c>
      <c r="B55" s="5" t="s">
        <v>22</v>
      </c>
      <c r="C55" s="10">
        <v>0</v>
      </c>
      <c r="D55" s="10">
        <v>0</v>
      </c>
      <c r="E55" s="35">
        <v>0</v>
      </c>
      <c r="F55" s="58">
        <v>0</v>
      </c>
    </row>
    <row r="56" spans="1:6" ht="15.75" customHeight="1">
      <c r="A56" s="4" t="s">
        <v>128</v>
      </c>
      <c r="B56" s="5" t="s">
        <v>56</v>
      </c>
      <c r="C56" s="6">
        <v>0</v>
      </c>
      <c r="D56" s="6">
        <v>0</v>
      </c>
      <c r="E56" s="35">
        <v>0</v>
      </c>
      <c r="F56" s="57">
        <v>0</v>
      </c>
    </row>
    <row r="57" spans="1:6" ht="15.75" customHeight="1">
      <c r="A57" s="4" t="s">
        <v>129</v>
      </c>
      <c r="B57" s="24" t="s">
        <v>15</v>
      </c>
      <c r="C57" s="6">
        <v>0</v>
      </c>
      <c r="D57" s="6">
        <v>0</v>
      </c>
      <c r="E57" s="35">
        <v>0</v>
      </c>
      <c r="F57" s="57">
        <v>0</v>
      </c>
    </row>
    <row r="58" spans="1:6" ht="15.75" customHeight="1">
      <c r="A58" s="25" t="s">
        <v>49</v>
      </c>
      <c r="B58" s="8" t="s">
        <v>50</v>
      </c>
      <c r="C58" s="9">
        <f>SUM(C53:C57)</f>
        <v>0</v>
      </c>
      <c r="D58" s="9">
        <f>SUM(D53:D57)</f>
        <v>0</v>
      </c>
      <c r="E58" s="37">
        <f>SUM(E53:E57)</f>
        <v>0</v>
      </c>
      <c r="F58" s="32">
        <f>SUM(F53:F57)</f>
        <v>0</v>
      </c>
    </row>
    <row r="59" spans="1:6" ht="15.75" customHeight="1">
      <c r="A59" s="4"/>
      <c r="B59" s="8" t="s">
        <v>51</v>
      </c>
      <c r="C59" s="17">
        <f>SUM(C49,C52,C58)</f>
        <v>0</v>
      </c>
      <c r="D59" s="17">
        <f>SUM(D49,D52,D58)</f>
        <v>0</v>
      </c>
      <c r="E59" s="36"/>
      <c r="F59" s="33">
        <f>SUM(F49,F52,F58)</f>
        <v>0</v>
      </c>
    </row>
    <row r="60" spans="1:6" ht="15.75" customHeight="1">
      <c r="A60" s="4"/>
      <c r="B60" s="19" t="s">
        <v>52</v>
      </c>
      <c r="C60" s="17">
        <f>SUM(C46,C59)</f>
        <v>8236</v>
      </c>
      <c r="D60" s="17">
        <f>SUM(D46,D59)</f>
        <v>20058</v>
      </c>
      <c r="E60" s="36">
        <f>SUM(E46,E59)</f>
        <v>21319</v>
      </c>
      <c r="F60" s="33">
        <f>SUM(F46,F59)</f>
        <v>21245</v>
      </c>
    </row>
    <row r="61" spans="1:6" ht="15.75" customHeight="1">
      <c r="A61" s="4" t="s">
        <v>130</v>
      </c>
      <c r="B61" s="5" t="s">
        <v>84</v>
      </c>
      <c r="C61" s="6">
        <v>0</v>
      </c>
      <c r="D61" s="6">
        <v>0</v>
      </c>
      <c r="E61" s="35">
        <v>0</v>
      </c>
      <c r="F61" s="57">
        <v>0</v>
      </c>
    </row>
    <row r="62" spans="1:6" ht="15.75" customHeight="1">
      <c r="A62" s="4" t="s">
        <v>131</v>
      </c>
      <c r="B62" s="5" t="s">
        <v>124</v>
      </c>
      <c r="C62" s="10">
        <v>0</v>
      </c>
      <c r="D62" s="10">
        <v>0</v>
      </c>
      <c r="E62" s="35">
        <v>0</v>
      </c>
      <c r="F62" s="58">
        <v>0</v>
      </c>
    </row>
    <row r="63" spans="1:6" ht="15.75" customHeight="1">
      <c r="A63" s="4" t="s">
        <v>132</v>
      </c>
      <c r="B63" s="5" t="s">
        <v>125</v>
      </c>
      <c r="C63" s="10"/>
      <c r="D63" s="10">
        <v>0</v>
      </c>
      <c r="E63" s="35">
        <v>0</v>
      </c>
      <c r="F63" s="58">
        <v>0</v>
      </c>
    </row>
    <row r="64" spans="1:6" ht="15.75" customHeight="1">
      <c r="A64" s="7" t="s">
        <v>53</v>
      </c>
      <c r="B64" s="8" t="s">
        <v>54</v>
      </c>
      <c r="C64" s="9">
        <f>SUM(C61:C62)</f>
        <v>0</v>
      </c>
      <c r="D64" s="9">
        <f>SUM(D61:D62)</f>
        <v>0</v>
      </c>
      <c r="E64" s="37">
        <f>SUM(E61:E62)</f>
        <v>0</v>
      </c>
      <c r="F64" s="32">
        <f>SUM(F61:F62)</f>
        <v>0</v>
      </c>
    </row>
    <row r="65" spans="1:6" ht="15.75" customHeight="1">
      <c r="A65" s="28" t="s">
        <v>57</v>
      </c>
      <c r="B65" s="27" t="s">
        <v>55</v>
      </c>
      <c r="C65" s="29">
        <f>SUM(C60,C64)</f>
        <v>8236</v>
      </c>
      <c r="D65" s="29">
        <f>SUM(D60,D64)</f>
        <v>20058</v>
      </c>
      <c r="E65" s="38">
        <f>SUM(E60,E64)</f>
        <v>21319</v>
      </c>
      <c r="F65" s="31">
        <f>SUM(F60,F64)</f>
        <v>21245</v>
      </c>
    </row>
    <row r="66" spans="1:6" ht="15.75" customHeight="1">
      <c r="A66"/>
      <c r="B66"/>
      <c r="C66"/>
      <c r="D66"/>
    </row>
  </sheetData>
  <mergeCells count="5">
    <mergeCell ref="A5:F5"/>
    <mergeCell ref="A1:F1"/>
    <mergeCell ref="A2:F2"/>
    <mergeCell ref="A3:F3"/>
    <mergeCell ref="A4:F4"/>
  </mergeCells>
  <phoneticPr fontId="2" type="noConversion"/>
  <printOptions horizontalCentered="1"/>
  <pageMargins left="0" right="0" top="0.35433070866141736" bottom="0.35433070866141736" header="0" footer="0"/>
  <pageSetup paperSize="9" scale="70" orientation="portrait" r:id="rId1"/>
  <headerFooter alignWithMargins="0">
    <oddFooter>&amp;LEcsegfalva,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KÖ</vt:lpstr>
      <vt:lpstr>Ecsegfalva </vt:lpstr>
      <vt:lpstr>Ecsegfalvi Óvoda </vt:lpstr>
    </vt:vector>
  </TitlesOfParts>
  <Company>dvph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Gazdálkodás</dc:creator>
  <cp:lastModifiedBy>Felhasunáló</cp:lastModifiedBy>
  <cp:lastPrinted>2016-04-28T07:14:35Z</cp:lastPrinted>
  <dcterms:created xsi:type="dcterms:W3CDTF">2010-10-27T11:15:45Z</dcterms:created>
  <dcterms:modified xsi:type="dcterms:W3CDTF">2016-04-29T07:29:35Z</dcterms:modified>
</cp:coreProperties>
</file>