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2120" windowHeight="8190"/>
  </bookViews>
  <sheets>
    <sheet name="kiadások részletes" sheetId="1" r:id="rId1"/>
  </sheets>
  <calcPr calcId="145621"/>
</workbook>
</file>

<file path=xl/calcChain.xml><?xml version="1.0" encoding="utf-8"?>
<calcChain xmlns="http://schemas.openxmlformats.org/spreadsheetml/2006/main">
  <c r="L71" i="1"/>
  <c r="H71"/>
  <c r="H68"/>
  <c r="H66"/>
  <c r="L63"/>
  <c r="H63"/>
  <c r="L57"/>
  <c r="H57"/>
  <c r="L55"/>
  <c r="L72" s="1"/>
  <c r="H55"/>
  <c r="H72" s="1"/>
  <c r="L44"/>
  <c r="K19"/>
  <c r="K26"/>
  <c r="K27"/>
  <c r="K25"/>
  <c r="K9"/>
  <c r="K10"/>
  <c r="K11"/>
  <c r="K12"/>
  <c r="K13"/>
  <c r="K14"/>
  <c r="K15"/>
  <c r="K16"/>
  <c r="K17"/>
  <c r="K18"/>
  <c r="K20"/>
  <c r="K21"/>
  <c r="K22"/>
  <c r="K23"/>
  <c r="K8"/>
  <c r="I24"/>
  <c r="J24"/>
  <c r="I28"/>
  <c r="J28"/>
  <c r="K28"/>
  <c r="H28"/>
  <c r="H24"/>
  <c r="I47"/>
  <c r="J47"/>
  <c r="H47"/>
  <c r="K45"/>
  <c r="K46"/>
  <c r="H44"/>
  <c r="K40"/>
  <c r="K41"/>
  <c r="K42"/>
  <c r="K43"/>
  <c r="K34"/>
  <c r="K35"/>
  <c r="K36"/>
  <c r="K37"/>
  <c r="K38"/>
  <c r="K39"/>
  <c r="K30"/>
  <c r="K31"/>
  <c r="K32"/>
  <c r="K33"/>
  <c r="K29"/>
  <c r="I44"/>
  <c r="J44"/>
  <c r="L47"/>
  <c r="L28"/>
  <c r="L24"/>
  <c r="J48" l="1"/>
  <c r="H48"/>
  <c r="I48"/>
  <c r="K24"/>
  <c r="K47"/>
  <c r="K44"/>
  <c r="L48"/>
  <c r="L74" s="1"/>
  <c r="K48" l="1"/>
  <c r="H74" s="1"/>
</calcChain>
</file>

<file path=xl/comments1.xml><?xml version="1.0" encoding="utf-8"?>
<comments xmlns="http://schemas.openxmlformats.org/spreadsheetml/2006/main">
  <authors>
    <author>User</author>
  </authors>
  <commentList>
    <comment ref="H65" authorId="0">
      <text>
        <r>
          <rPr>
            <b/>
            <sz val="8"/>
            <color indexed="81"/>
            <rFont val="Tahoma"/>
            <charset val="1"/>
          </rPr>
          <t>User:</t>
        </r>
        <r>
          <rPr>
            <sz val="8"/>
            <color indexed="81"/>
            <rFont val="Tahoma"/>
            <charset val="1"/>
          </rPr>
          <t xml:space="preserve">
iskola alapítvány</t>
        </r>
      </text>
    </comment>
  </commentList>
</comments>
</file>

<file path=xl/sharedStrings.xml><?xml version="1.0" encoding="utf-8"?>
<sst xmlns="http://schemas.openxmlformats.org/spreadsheetml/2006/main" count="134" uniqueCount="134">
  <si>
    <t>Megnevezés</t>
  </si>
  <si>
    <t>Kiadásnem</t>
  </si>
  <si>
    <t>Tárkány</t>
  </si>
  <si>
    <t>Ete</t>
  </si>
  <si>
    <t>Összesen</t>
  </si>
  <si>
    <t>Kiadás összesen</t>
  </si>
  <si>
    <t>Csép</t>
  </si>
  <si>
    <t>05110113</t>
  </si>
  <si>
    <t>Köztisztviselők,közalkalmazottak bére</t>
  </si>
  <si>
    <t>0511033</t>
  </si>
  <si>
    <t>Céljuttatás, projektprémium</t>
  </si>
  <si>
    <t>0511063</t>
  </si>
  <si>
    <t>Jubileumi jutalom</t>
  </si>
  <si>
    <t>05110713</t>
  </si>
  <si>
    <t>Erzsébet utalvány</t>
  </si>
  <si>
    <t>05110723</t>
  </si>
  <si>
    <t>SZÉP kártya - vendéglátás</t>
  </si>
  <si>
    <t>05110733</t>
  </si>
  <si>
    <t>SZÉP kártya - étkezés</t>
  </si>
  <si>
    <t>05110743</t>
  </si>
  <si>
    <t>SZÉP kártya - szabadidő</t>
  </si>
  <si>
    <t>05110763</t>
  </si>
  <si>
    <t>Önkéntes egészségpénztári befizetés</t>
  </si>
  <si>
    <t>05110773</t>
  </si>
  <si>
    <t>Béren kívüli juttatások</t>
  </si>
  <si>
    <t>0511083</t>
  </si>
  <si>
    <t>Ruházati költségtérítés</t>
  </si>
  <si>
    <t>0511093</t>
  </si>
  <si>
    <t>Közlekedési költségtérítés</t>
  </si>
  <si>
    <t>0511133</t>
  </si>
  <si>
    <t>Foglalkoztatottak egyéb személyi juttatásai</t>
  </si>
  <si>
    <t>051213</t>
  </si>
  <si>
    <t>Választott tisztségviselők juttatásai</t>
  </si>
  <si>
    <t>051223</t>
  </si>
  <si>
    <t>Munkavégzésre irányuló egyéb jogviszonyban nem saját foglalkoztatottnak fizetett juttatások</t>
  </si>
  <si>
    <t>0512363</t>
  </si>
  <si>
    <t>Reprezentáció, üzleti ajándék</t>
  </si>
  <si>
    <t>Össz: 051(3)</t>
  </si>
  <si>
    <t>Személyi juttatások</t>
  </si>
  <si>
    <t>05213</t>
  </si>
  <si>
    <t>Szociális hozzájárulási adó</t>
  </si>
  <si>
    <t>05243</t>
  </si>
  <si>
    <t>Egészségügyi hozzájárulás</t>
  </si>
  <si>
    <t>05273</t>
  </si>
  <si>
    <t>Személyi jövedelemadó</t>
  </si>
  <si>
    <t>Össz: 052(3)</t>
  </si>
  <si>
    <t>Munkaadókat terhelő járulékok és szociális hozzájárulási adó</t>
  </si>
  <si>
    <t>0531123</t>
  </si>
  <si>
    <t>Könyv, folyóirat</t>
  </si>
  <si>
    <t>0531223</t>
  </si>
  <si>
    <t>Irodaszer</t>
  </si>
  <si>
    <t>0531263</t>
  </si>
  <si>
    <t>Midazok, amelyek nem számolhatóakn el szakmai anyagnak</t>
  </si>
  <si>
    <t>0532113</t>
  </si>
  <si>
    <t>Internet díj</t>
  </si>
  <si>
    <t>053213</t>
  </si>
  <si>
    <t>Informatikai szolgáltatások igénybevétele</t>
  </si>
  <si>
    <t>0532143</t>
  </si>
  <si>
    <t>Informatikai eszközök, ATM, POS bérleti díja, lízingelése,karbantartása</t>
  </si>
  <si>
    <t>0532213</t>
  </si>
  <si>
    <t>Telefonszámla</t>
  </si>
  <si>
    <t>0533113</t>
  </si>
  <si>
    <t>Villamos energia</t>
  </si>
  <si>
    <t>0533123</t>
  </si>
  <si>
    <t>Gázdíj</t>
  </si>
  <si>
    <t>053363</t>
  </si>
  <si>
    <t>Szakmai tevékenységet segítő szolgáltatások</t>
  </si>
  <si>
    <t>0533713</t>
  </si>
  <si>
    <t>Postaköltség</t>
  </si>
  <si>
    <t>053373</t>
  </si>
  <si>
    <t>Egyéb szolgáltatások</t>
  </si>
  <si>
    <t>053413</t>
  </si>
  <si>
    <t>Kiküldetések kiadásai</t>
  </si>
  <si>
    <t>053513</t>
  </si>
  <si>
    <t>Működési célú előzetesen felszámított általános forgalmi adó</t>
  </si>
  <si>
    <t>053553</t>
  </si>
  <si>
    <t>Egyéb dologi kiadások</t>
  </si>
  <si>
    <t>Össz: 053(3)</t>
  </si>
  <si>
    <t>Dologi kiadások</t>
  </si>
  <si>
    <t>Immateriális javak beszerzése, létesítése</t>
  </si>
  <si>
    <t>05673</t>
  </si>
  <si>
    <t>Beruházási célú előzetesen felszámított általános forgalmi adó</t>
  </si>
  <si>
    <t>Össz: 056(3)</t>
  </si>
  <si>
    <t>Beruházások</t>
  </si>
  <si>
    <t>Össz: 05(3)</t>
  </si>
  <si>
    <t xml:space="preserve">2./2. melléklet </t>
  </si>
  <si>
    <t>Tárkányi Közös Önkormányzati Hivatal költségvetése 2015.</t>
  </si>
  <si>
    <t>Eredeti előirányzat.011130</t>
  </si>
  <si>
    <t>Módosított Ei. 2015</t>
  </si>
  <si>
    <t>.0511103</t>
  </si>
  <si>
    <t>Egyéb költségtérítés</t>
  </si>
  <si>
    <t>.05643</t>
  </si>
  <si>
    <t>az 1/2016.(II.26.) önkormányzati rendelethez</t>
  </si>
  <si>
    <t>Bevételek</t>
  </si>
  <si>
    <t>091113</t>
  </si>
  <si>
    <t>Helyi önkormányzatok működésének általános támogatása</t>
  </si>
  <si>
    <t>Össz: 091(3)</t>
  </si>
  <si>
    <t>Működési célú támogatások államháztartáson belülről</t>
  </si>
  <si>
    <t>0925083</t>
  </si>
  <si>
    <t>Egyéb felhalmozási célú támogatások bevételei államháztartáson belülről-társulások és költségvetési szerveik</t>
  </si>
  <si>
    <t>Össz: 092(3)</t>
  </si>
  <si>
    <t>Felhalmozási célú támogatások államháztartáson belülről</t>
  </si>
  <si>
    <t>094053</t>
  </si>
  <si>
    <t>Ellátási díjak</t>
  </si>
  <si>
    <t>094063</t>
  </si>
  <si>
    <t>Kiszámlázott általános forgalmi adó</t>
  </si>
  <si>
    <t>094073</t>
  </si>
  <si>
    <t>Általános forgalmi adó visszatérítése</t>
  </si>
  <si>
    <t>094083</t>
  </si>
  <si>
    <t>Kamatbevételek</t>
  </si>
  <si>
    <t>Össz: 094(3)</t>
  </si>
  <si>
    <t>Működési bevételek</t>
  </si>
  <si>
    <t>Ingatlan értékesítés</t>
  </si>
  <si>
    <t>0963033</t>
  </si>
  <si>
    <t>Egyéb működési célú átvett pénzeszközök-egyéb civil szervezetek,</t>
  </si>
  <si>
    <t>Össz: 096(3)</t>
  </si>
  <si>
    <t>Működési célú átvett pénzeszközök</t>
  </si>
  <si>
    <t>0973093</t>
  </si>
  <si>
    <t>Egyéb felhalmozási célú átvett pénzeszközök</t>
  </si>
  <si>
    <t>Össz: 097(3)</t>
  </si>
  <si>
    <t>Felhalmozási célú átvett pénzeszközök</t>
  </si>
  <si>
    <t>0981313</t>
  </si>
  <si>
    <t>Előző év költségvetési maradványának igénybevétele</t>
  </si>
  <si>
    <t>.098161</t>
  </si>
  <si>
    <t>Központi irányítószervi támogatás</t>
  </si>
  <si>
    <t>Össz: 098(3)</t>
  </si>
  <si>
    <t>Finanszírozási bevételek</t>
  </si>
  <si>
    <t>Össz: 09(3)</t>
  </si>
  <si>
    <t>Bevétel összesen</t>
  </si>
  <si>
    <t>Bevétel - Kiadás különbözete, tartalék</t>
  </si>
  <si>
    <t>0916013</t>
  </si>
  <si>
    <t>Egyéb működési célú támogatások bevételei államháztartáson belülről központi költségvetési szervek</t>
  </si>
  <si>
    <t>0936161</t>
  </si>
  <si>
    <t>Egyéb köhatalmi bevétel</t>
  </si>
</sst>
</file>

<file path=xl/styles.xml><?xml version="1.0" encoding="utf-8"?>
<styleSheet xmlns="http://schemas.openxmlformats.org/spreadsheetml/2006/main">
  <numFmts count="1">
    <numFmt numFmtId="164" formatCode="[$-1040E]#,##0;\-#,##0"/>
  </numFmts>
  <fonts count="22"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  <charset val="238"/>
    </font>
    <font>
      <sz val="10"/>
      <name val="Calibri"/>
      <family val="2"/>
      <charset val="238"/>
    </font>
    <font>
      <i/>
      <sz val="10"/>
      <color rgb="FF000000"/>
      <name val="Arial"/>
      <family val="2"/>
      <charset val="238"/>
    </font>
    <font>
      <b/>
      <sz val="8"/>
      <color indexed="81"/>
      <name val="Tahoma"/>
      <charset val="1"/>
    </font>
    <font>
      <sz val="8"/>
      <color indexed="81"/>
      <name val="Tahoma"/>
      <charset val="1"/>
    </font>
    <font>
      <b/>
      <i/>
      <sz val="10"/>
      <color rgb="FF000000"/>
      <name val="Arial"/>
      <family val="2"/>
      <charset val="238"/>
    </font>
    <font>
      <b/>
      <sz val="10"/>
      <name val="Calibri"/>
      <family val="2"/>
      <charset val="238"/>
    </font>
    <font>
      <b/>
      <sz val="11"/>
      <name val="Calibri"/>
      <family val="2"/>
      <charset val="238"/>
    </font>
    <font>
      <i/>
      <sz val="9"/>
      <color rgb="FF000000"/>
      <name val="Arial"/>
      <family val="2"/>
      <charset val="238"/>
    </font>
    <font>
      <sz val="9"/>
      <name val="Calibri"/>
      <family val="2"/>
      <charset val="238"/>
    </font>
    <font>
      <sz val="11"/>
      <name val="Calibri"/>
    </font>
    <font>
      <b/>
      <i/>
      <u/>
      <sz val="11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i/>
      <sz val="9"/>
      <color rgb="FF000000"/>
      <name val="Arial"/>
      <family val="2"/>
      <charset val="238"/>
    </font>
    <font>
      <b/>
      <sz val="9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rgb="FFC0C0C0"/>
        <bgColor rgb="FFC0C0C0"/>
      </patternFill>
    </fill>
  </fills>
  <borders count="4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auto="1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auto="1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</borders>
  <cellStyleXfs count="2">
    <xf numFmtId="0" fontId="0" fillId="0" borderId="0"/>
    <xf numFmtId="0" fontId="6" fillId="0" borderId="0"/>
  </cellStyleXfs>
  <cellXfs count="120">
    <xf numFmtId="0" fontId="0" fillId="0" borderId="0" xfId="0"/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8" fillId="0" borderId="12" xfId="1" applyNumberFormat="1" applyFont="1" applyFill="1" applyBorder="1" applyAlignment="1">
      <alignment vertical="top" wrapText="1"/>
    </xf>
    <xf numFmtId="0" fontId="13" fillId="0" borderId="12" xfId="1" applyNumberFormat="1" applyFont="1" applyFill="1" applyBorder="1" applyAlignment="1">
      <alignment vertical="top" wrapText="1"/>
    </xf>
    <xf numFmtId="0" fontId="13" fillId="0" borderId="13" xfId="1" applyNumberFormat="1" applyFont="1" applyFill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8" fillId="0" borderId="16" xfId="1" applyNumberFormat="1" applyFont="1" applyFill="1" applyBorder="1" applyAlignment="1">
      <alignment vertical="top" wrapText="1"/>
    </xf>
    <xf numFmtId="0" fontId="13" fillId="0" borderId="16" xfId="1" applyNumberFormat="1" applyFont="1" applyFill="1" applyBorder="1" applyAlignment="1">
      <alignment vertical="top" wrapText="1"/>
    </xf>
    <xf numFmtId="0" fontId="13" fillId="0" borderId="11" xfId="1" applyNumberFormat="1" applyFont="1" applyFill="1" applyBorder="1" applyAlignment="1">
      <alignment vertical="top" wrapText="1"/>
    </xf>
    <xf numFmtId="0" fontId="8" fillId="0" borderId="19" xfId="1" applyNumberFormat="1" applyFont="1" applyFill="1" applyBorder="1" applyAlignment="1">
      <alignment vertical="top" wrapText="1"/>
    </xf>
    <xf numFmtId="0" fontId="8" fillId="0" borderId="20" xfId="1" applyNumberFormat="1" applyFont="1" applyFill="1" applyBorder="1" applyAlignment="1">
      <alignment vertical="top" wrapText="1"/>
    </xf>
    <xf numFmtId="0" fontId="8" fillId="0" borderId="13" xfId="1" applyNumberFormat="1" applyFont="1" applyFill="1" applyBorder="1" applyAlignment="1">
      <alignment vertical="top" wrapText="1"/>
    </xf>
    <xf numFmtId="0" fontId="8" fillId="0" borderId="11" xfId="1" applyNumberFormat="1" applyFont="1" applyFill="1" applyBorder="1" applyAlignment="1">
      <alignment vertical="top" wrapText="1"/>
    </xf>
    <xf numFmtId="0" fontId="8" fillId="0" borderId="18" xfId="1" applyNumberFormat="1" applyFont="1" applyFill="1" applyBorder="1" applyAlignment="1">
      <alignment vertical="top" wrapText="1"/>
    </xf>
    <xf numFmtId="0" fontId="8" fillId="0" borderId="9" xfId="1" applyNumberFormat="1" applyFont="1" applyFill="1" applyBorder="1" applyAlignment="1">
      <alignment vertical="top" wrapText="1"/>
    </xf>
    <xf numFmtId="0" fontId="8" fillId="0" borderId="7" xfId="1" applyNumberFormat="1" applyFont="1" applyFill="1" applyBorder="1" applyAlignment="1">
      <alignment vertical="top" wrapText="1"/>
    </xf>
    <xf numFmtId="0" fontId="8" fillId="0" borderId="2" xfId="1" applyNumberFormat="1" applyFont="1" applyFill="1" applyBorder="1" applyAlignment="1">
      <alignment vertical="top" wrapText="1"/>
    </xf>
    <xf numFmtId="0" fontId="13" fillId="0" borderId="2" xfId="1" applyNumberFormat="1" applyFont="1" applyFill="1" applyBorder="1" applyAlignment="1">
      <alignment vertical="top" wrapText="1"/>
    </xf>
    <xf numFmtId="0" fontId="13" fillId="0" borderId="9" xfId="1" applyNumberFormat="1" applyFont="1" applyFill="1" applyBorder="1" applyAlignment="1">
      <alignment vertical="top" wrapText="1"/>
    </xf>
    <xf numFmtId="0" fontId="14" fillId="0" borderId="0" xfId="0" applyFont="1" applyFill="1" applyBorder="1" applyAlignment="1"/>
    <xf numFmtId="0" fontId="13" fillId="0" borderId="25" xfId="1" applyNumberFormat="1" applyFont="1" applyFill="1" applyBorder="1" applyAlignment="1">
      <alignment vertical="top" wrapText="1" readingOrder="1"/>
    </xf>
    <xf numFmtId="0" fontId="16" fillId="0" borderId="0" xfId="1" applyNumberFormat="1" applyFont="1" applyFill="1" applyBorder="1" applyAlignment="1">
      <alignment vertical="top" wrapText="1"/>
    </xf>
    <xf numFmtId="0" fontId="16" fillId="0" borderId="1" xfId="1" applyNumberFormat="1" applyFont="1" applyFill="1" applyBorder="1" applyAlignment="1">
      <alignment vertical="top" wrapText="1"/>
    </xf>
    <xf numFmtId="0" fontId="17" fillId="0" borderId="0" xfId="0" applyFont="1" applyFill="1" applyBorder="1"/>
    <xf numFmtId="0" fontId="16" fillId="0" borderId="33" xfId="1" applyNumberFormat="1" applyFont="1" applyFill="1" applyBorder="1" applyAlignment="1">
      <alignment vertical="top" wrapText="1"/>
    </xf>
    <xf numFmtId="0" fontId="16" fillId="0" borderId="0" xfId="0" applyFont="1" applyFill="1" applyBorder="1"/>
    <xf numFmtId="0" fontId="21" fillId="0" borderId="0" xfId="0" applyFont="1" applyFill="1" applyBorder="1"/>
    <xf numFmtId="0" fontId="15" fillId="0" borderId="0" xfId="1" applyNumberFormat="1" applyFont="1" applyFill="1" applyBorder="1" applyAlignment="1">
      <alignment vertical="center" wrapText="1" readingOrder="1"/>
    </xf>
    <xf numFmtId="0" fontId="21" fillId="0" borderId="0" xfId="0" applyFont="1" applyFill="1" applyBorder="1" applyAlignment="1"/>
    <xf numFmtId="164" fontId="12" fillId="2" borderId="23" xfId="1" applyNumberFormat="1" applyFont="1" applyFill="1" applyBorder="1" applyAlignment="1">
      <alignment horizontal="right" vertical="center" wrapText="1" readingOrder="1"/>
    </xf>
    <xf numFmtId="164" fontId="12" fillId="2" borderId="24" xfId="1" applyNumberFormat="1" applyFont="1" applyFill="1" applyBorder="1" applyAlignment="1">
      <alignment horizontal="right" vertical="center" wrapText="1" readingOrder="1"/>
    </xf>
    <xf numFmtId="164" fontId="7" fillId="0" borderId="15" xfId="1" applyNumberFormat="1" applyFont="1" applyFill="1" applyBorder="1" applyAlignment="1">
      <alignment vertical="center" wrapText="1" readingOrder="1"/>
    </xf>
    <xf numFmtId="0" fontId="8" fillId="0" borderId="9" xfId="0" applyFont="1" applyFill="1" applyBorder="1"/>
    <xf numFmtId="0" fontId="8" fillId="0" borderId="10" xfId="1" applyNumberFormat="1" applyFont="1" applyFill="1" applyBorder="1" applyAlignment="1">
      <alignment vertical="top" wrapText="1"/>
    </xf>
    <xf numFmtId="0" fontId="7" fillId="0" borderId="17" xfId="1" applyNumberFormat="1" applyFont="1" applyFill="1" applyBorder="1" applyAlignment="1">
      <alignment vertical="center" wrapText="1" readingOrder="1"/>
    </xf>
    <xf numFmtId="0" fontId="8" fillId="0" borderId="18" xfId="1" applyNumberFormat="1" applyFont="1" applyFill="1" applyBorder="1" applyAlignment="1">
      <alignment vertical="top" wrapText="1"/>
    </xf>
    <xf numFmtId="0" fontId="7" fillId="0" borderId="18" xfId="1" applyNumberFormat="1" applyFont="1" applyFill="1" applyBorder="1" applyAlignment="1">
      <alignment vertical="center" wrapText="1" readingOrder="1"/>
    </xf>
    <xf numFmtId="0" fontId="8" fillId="0" borderId="18" xfId="0" applyFont="1" applyFill="1" applyBorder="1"/>
    <xf numFmtId="164" fontId="7" fillId="0" borderId="21" xfId="1" applyNumberFormat="1" applyFont="1" applyFill="1" applyBorder="1" applyAlignment="1">
      <alignment vertical="center" wrapText="1" readingOrder="1"/>
    </xf>
    <xf numFmtId="0" fontId="8" fillId="0" borderId="22" xfId="1" applyNumberFormat="1" applyFont="1" applyFill="1" applyBorder="1" applyAlignment="1">
      <alignment vertical="top" wrapText="1"/>
    </xf>
    <xf numFmtId="0" fontId="7" fillId="0" borderId="8" xfId="1" applyNumberFormat="1" applyFont="1" applyFill="1" applyBorder="1" applyAlignment="1">
      <alignment vertical="center" wrapText="1" readingOrder="1"/>
    </xf>
    <xf numFmtId="0" fontId="8" fillId="0" borderId="9" xfId="1" applyNumberFormat="1" applyFont="1" applyFill="1" applyBorder="1" applyAlignment="1">
      <alignment vertical="top" wrapText="1"/>
    </xf>
    <xf numFmtId="0" fontId="7" fillId="0" borderId="9" xfId="1" applyNumberFormat="1" applyFont="1" applyFill="1" applyBorder="1" applyAlignment="1">
      <alignment vertical="center" wrapText="1" readingOrder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7" fillId="0" borderId="14" xfId="1" applyNumberFormat="1" applyFont="1" applyFill="1" applyBorder="1" applyAlignment="1">
      <alignment vertical="center" wrapText="1" readingOrder="1"/>
    </xf>
    <xf numFmtId="0" fontId="8" fillId="0" borderId="2" xfId="0" applyFont="1" applyFill="1" applyBorder="1"/>
    <xf numFmtId="0" fontId="8" fillId="0" borderId="7" xfId="1" applyNumberFormat="1" applyFont="1" applyFill="1" applyBorder="1" applyAlignment="1">
      <alignment vertical="top" wrapText="1"/>
    </xf>
    <xf numFmtId="0" fontId="14" fillId="0" borderId="0" xfId="0" applyFont="1" applyFill="1" applyBorder="1" applyAlignment="1">
      <alignment horizontal="center"/>
    </xf>
    <xf numFmtId="0" fontId="7" fillId="0" borderId="6" xfId="1" applyNumberFormat="1" applyFont="1" applyFill="1" applyBorder="1" applyAlignment="1">
      <alignment vertical="center" wrapText="1" readingOrder="1"/>
    </xf>
    <xf numFmtId="0" fontId="8" fillId="0" borderId="2" xfId="1" applyNumberFormat="1" applyFont="1" applyFill="1" applyBorder="1" applyAlignment="1">
      <alignment vertical="top" wrapText="1"/>
    </xf>
    <xf numFmtId="0" fontId="7" fillId="0" borderId="2" xfId="1" applyNumberFormat="1" applyFont="1" applyFill="1" applyBorder="1" applyAlignment="1">
      <alignment vertical="center" wrapText="1" readingOrder="1"/>
    </xf>
    <xf numFmtId="0" fontId="7" fillId="0" borderId="23" xfId="1" applyNumberFormat="1" applyFont="1" applyFill="1" applyBorder="1" applyAlignment="1">
      <alignment horizontal="left" vertical="center" wrapText="1" readingOrder="1"/>
    </xf>
    <xf numFmtId="0" fontId="8" fillId="0" borderId="14" xfId="1" applyNumberFormat="1" applyFont="1" applyFill="1" applyBorder="1" applyAlignment="1">
      <alignment horizontal="left" vertical="top" wrapText="1" readingOrder="1"/>
    </xf>
    <xf numFmtId="164" fontId="7" fillId="0" borderId="23" xfId="1" applyNumberFormat="1" applyFont="1" applyFill="1" applyBorder="1" applyAlignment="1">
      <alignment horizontal="right" vertical="center" wrapText="1" readingOrder="1"/>
    </xf>
    <xf numFmtId="164" fontId="7" fillId="0" borderId="14" xfId="1" applyNumberFormat="1" applyFont="1" applyFill="1" applyBorder="1" applyAlignment="1">
      <alignment horizontal="right" vertical="center" wrapText="1" readingOrder="1"/>
    </xf>
    <xf numFmtId="164" fontId="12" fillId="2" borderId="14" xfId="1" applyNumberFormat="1" applyFont="1" applyFill="1" applyBorder="1" applyAlignment="1">
      <alignment vertical="center" wrapText="1" readingOrder="1"/>
    </xf>
    <xf numFmtId="0" fontId="13" fillId="0" borderId="2" xfId="1" applyNumberFormat="1" applyFont="1" applyFill="1" applyBorder="1" applyAlignment="1">
      <alignment vertical="top" wrapText="1"/>
    </xf>
    <xf numFmtId="0" fontId="13" fillId="0" borderId="7" xfId="1" applyNumberFormat="1" applyFont="1" applyFill="1" applyBorder="1" applyAlignment="1">
      <alignment vertical="top" wrapText="1"/>
    </xf>
    <xf numFmtId="0" fontId="12" fillId="2" borderId="6" xfId="1" applyNumberFormat="1" applyFont="1" applyFill="1" applyBorder="1" applyAlignment="1">
      <alignment vertical="center" wrapText="1" readingOrder="1"/>
    </xf>
    <xf numFmtId="0" fontId="12" fillId="2" borderId="2" xfId="1" applyNumberFormat="1" applyFont="1" applyFill="1" applyBorder="1" applyAlignment="1">
      <alignment vertical="center" wrapText="1" readingOrder="1"/>
    </xf>
    <xf numFmtId="164" fontId="12" fillId="3" borderId="15" xfId="1" applyNumberFormat="1" applyFont="1" applyFill="1" applyBorder="1" applyAlignment="1">
      <alignment vertical="center" wrapText="1" readingOrder="1"/>
    </xf>
    <xf numFmtId="0" fontId="13" fillId="0" borderId="9" xfId="1" applyNumberFormat="1" applyFont="1" applyFill="1" applyBorder="1" applyAlignment="1">
      <alignment vertical="top" wrapText="1"/>
    </xf>
    <xf numFmtId="0" fontId="13" fillId="0" borderId="10" xfId="1" applyNumberFormat="1" applyFont="1" applyFill="1" applyBorder="1" applyAlignment="1">
      <alignment vertical="top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2" fillId="3" borderId="8" xfId="1" applyNumberFormat="1" applyFont="1" applyFill="1" applyBorder="1" applyAlignment="1">
      <alignment vertical="center" wrapText="1" readingOrder="1"/>
    </xf>
    <xf numFmtId="0" fontId="12" fillId="3" borderId="9" xfId="1" applyNumberFormat="1" applyFont="1" applyFill="1" applyBorder="1" applyAlignment="1">
      <alignment vertical="center" wrapText="1" readingOrder="1"/>
    </xf>
    <xf numFmtId="0" fontId="9" fillId="2" borderId="6" xfId="1" applyNumberFormat="1" applyFont="1" applyFill="1" applyBorder="1" applyAlignment="1">
      <alignment vertical="center" wrapText="1" readingOrder="1"/>
    </xf>
    <xf numFmtId="0" fontId="9" fillId="2" borderId="2" xfId="1" applyNumberFormat="1" applyFont="1" applyFill="1" applyBorder="1" applyAlignment="1">
      <alignment vertical="center" wrapText="1" readingOrder="1"/>
    </xf>
    <xf numFmtId="164" fontId="9" fillId="2" borderId="14" xfId="1" applyNumberFormat="1" applyFont="1" applyFill="1" applyBorder="1" applyAlignment="1">
      <alignment vertical="center" wrapText="1" readingOrder="1"/>
    </xf>
    <xf numFmtId="164" fontId="15" fillId="0" borderId="0" xfId="1" applyNumberFormat="1" applyFont="1" applyFill="1" applyBorder="1" applyAlignment="1">
      <alignment horizontal="center" vertical="center" wrapText="1" readingOrder="1"/>
    </xf>
    <xf numFmtId="164" fontId="15" fillId="0" borderId="28" xfId="1" applyNumberFormat="1" applyFont="1" applyFill="1" applyBorder="1" applyAlignment="1">
      <alignment horizontal="center" vertical="center" wrapText="1" readingOrder="1"/>
    </xf>
    <xf numFmtId="0" fontId="18" fillId="0" borderId="28" xfId="1" applyNumberFormat="1" applyFont="1" applyFill="1" applyBorder="1" applyAlignment="1">
      <alignment horizontal="center" vertical="center" wrapText="1" readingOrder="1"/>
    </xf>
    <xf numFmtId="0" fontId="19" fillId="0" borderId="29" xfId="1" applyNumberFormat="1" applyFont="1" applyFill="1" applyBorder="1" applyAlignment="1">
      <alignment vertical="center" wrapText="1" readingOrder="1"/>
    </xf>
    <xf numFmtId="0" fontId="16" fillId="0" borderId="30" xfId="1" applyNumberFormat="1" applyFont="1" applyFill="1" applyBorder="1" applyAlignment="1">
      <alignment vertical="top" wrapText="1"/>
    </xf>
    <xf numFmtId="0" fontId="16" fillId="0" borderId="26" xfId="0" applyFont="1" applyFill="1" applyBorder="1"/>
    <xf numFmtId="164" fontId="19" fillId="0" borderId="44" xfId="1" applyNumberFormat="1" applyFont="1" applyFill="1" applyBorder="1" applyAlignment="1">
      <alignment vertical="center" wrapText="1" readingOrder="1"/>
    </xf>
    <xf numFmtId="0" fontId="0" fillId="0" borderId="26" xfId="0" applyBorder="1"/>
    <xf numFmtId="0" fontId="0" fillId="0" borderId="30" xfId="0" applyBorder="1"/>
    <xf numFmtId="164" fontId="19" fillId="0" borderId="29" xfId="1" applyNumberFormat="1" applyFont="1" applyFill="1" applyBorder="1" applyAlignment="1">
      <alignment vertical="center" wrapText="1" readingOrder="1"/>
    </xf>
    <xf numFmtId="0" fontId="16" fillId="0" borderId="31" xfId="1" applyNumberFormat="1" applyFont="1" applyFill="1" applyBorder="1" applyAlignment="1">
      <alignment vertical="top" wrapText="1"/>
    </xf>
    <xf numFmtId="49" fontId="19" fillId="0" borderId="32" xfId="1" applyNumberFormat="1" applyFont="1" applyFill="1" applyBorder="1" applyAlignment="1">
      <alignment vertical="center" wrapText="1" readingOrder="1"/>
    </xf>
    <xf numFmtId="49" fontId="16" fillId="0" borderId="27" xfId="1" applyNumberFormat="1" applyFont="1" applyFill="1" applyBorder="1" applyAlignment="1">
      <alignment vertical="top" wrapText="1"/>
    </xf>
    <xf numFmtId="0" fontId="19" fillId="0" borderId="32" xfId="1" applyNumberFormat="1" applyFont="1" applyFill="1" applyBorder="1" applyAlignment="1">
      <alignment vertical="center" wrapText="1" readingOrder="1"/>
    </xf>
    <xf numFmtId="0" fontId="16" fillId="0" borderId="0" xfId="0" applyFont="1" applyFill="1" applyBorder="1"/>
    <xf numFmtId="0" fontId="16" fillId="0" borderId="27" xfId="1" applyNumberFormat="1" applyFont="1" applyFill="1" applyBorder="1" applyAlignment="1">
      <alignment vertical="top" wrapText="1"/>
    </xf>
    <xf numFmtId="164" fontId="19" fillId="0" borderId="32" xfId="1" applyNumberFormat="1" applyFont="1" applyFill="1" applyBorder="1" applyAlignment="1">
      <alignment vertical="center" wrapText="1" readingOrder="1"/>
    </xf>
    <xf numFmtId="0" fontId="16" fillId="0" borderId="1" xfId="1" applyNumberFormat="1" applyFont="1" applyFill="1" applyBorder="1" applyAlignment="1">
      <alignment vertical="top" wrapText="1"/>
    </xf>
    <xf numFmtId="0" fontId="15" fillId="2" borderId="2" xfId="1" applyNumberFormat="1" applyFont="1" applyFill="1" applyBorder="1" applyAlignment="1">
      <alignment vertical="center" wrapText="1" readingOrder="1"/>
    </xf>
    <xf numFmtId="0" fontId="16" fillId="0" borderId="14" xfId="1" applyNumberFormat="1" applyFont="1" applyFill="1" applyBorder="1" applyAlignment="1">
      <alignment vertical="top" wrapText="1"/>
    </xf>
    <xf numFmtId="0" fontId="16" fillId="0" borderId="24" xfId="1" applyNumberFormat="1" applyFont="1" applyFill="1" applyBorder="1" applyAlignment="1">
      <alignment vertical="top" wrapText="1"/>
    </xf>
    <xf numFmtId="164" fontId="15" fillId="2" borderId="2" xfId="1" applyNumberFormat="1" applyFont="1" applyFill="1" applyBorder="1" applyAlignment="1">
      <alignment vertical="center" wrapText="1" readingOrder="1"/>
    </xf>
    <xf numFmtId="0" fontId="16" fillId="0" borderId="33" xfId="1" applyNumberFormat="1" applyFont="1" applyFill="1" applyBorder="1" applyAlignment="1">
      <alignment vertical="top" wrapText="1"/>
    </xf>
    <xf numFmtId="0" fontId="19" fillId="0" borderId="9" xfId="1" applyNumberFormat="1" applyFont="1" applyFill="1" applyBorder="1" applyAlignment="1">
      <alignment vertical="center" wrapText="1" readingOrder="1"/>
    </xf>
    <xf numFmtId="0" fontId="16" fillId="0" borderId="15" xfId="1" applyNumberFormat="1" applyFont="1" applyFill="1" applyBorder="1" applyAlignment="1">
      <alignment vertical="top" wrapText="1"/>
    </xf>
    <xf numFmtId="0" fontId="16" fillId="0" borderId="34" xfId="0" applyFont="1" applyFill="1" applyBorder="1"/>
    <xf numFmtId="164" fontId="19" fillId="0" borderId="9" xfId="1" applyNumberFormat="1" applyFont="1" applyFill="1" applyBorder="1" applyAlignment="1">
      <alignment vertical="center" wrapText="1" readingOrder="1"/>
    </xf>
    <xf numFmtId="0" fontId="16" fillId="0" borderId="35" xfId="1" applyNumberFormat="1" applyFont="1" applyFill="1" applyBorder="1" applyAlignment="1">
      <alignment vertical="top" wrapText="1"/>
    </xf>
    <xf numFmtId="164" fontId="21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164" fontId="21" fillId="0" borderId="0" xfId="0" applyNumberFormat="1" applyFont="1" applyFill="1" applyBorder="1" applyAlignment="1">
      <alignment horizontal="right"/>
    </xf>
    <xf numFmtId="0" fontId="15" fillId="2" borderId="36" xfId="1" applyNumberFormat="1" applyFont="1" applyFill="1" applyBorder="1" applyAlignment="1">
      <alignment vertical="center" wrapText="1" readingOrder="1"/>
    </xf>
    <xf numFmtId="0" fontId="16" fillId="0" borderId="37" xfId="1" applyNumberFormat="1" applyFont="1" applyFill="1" applyBorder="1" applyAlignment="1">
      <alignment vertical="top" wrapText="1"/>
    </xf>
    <xf numFmtId="0" fontId="16" fillId="0" borderId="38" xfId="1" applyNumberFormat="1" applyFont="1" applyFill="1" applyBorder="1" applyAlignment="1">
      <alignment vertical="top" wrapText="1"/>
    </xf>
    <xf numFmtId="164" fontId="15" fillId="2" borderId="36" xfId="1" applyNumberFormat="1" applyFont="1" applyFill="1" applyBorder="1" applyAlignment="1">
      <alignment vertical="center" wrapText="1" readingOrder="1"/>
    </xf>
    <xf numFmtId="0" fontId="20" fillId="3" borderId="39" xfId="1" applyNumberFormat="1" applyFont="1" applyFill="1" applyBorder="1" applyAlignment="1">
      <alignment vertical="center" wrapText="1" readingOrder="1"/>
    </xf>
    <xf numFmtId="0" fontId="21" fillId="0" borderId="40" xfId="1" applyNumberFormat="1" applyFont="1" applyFill="1" applyBorder="1" applyAlignment="1">
      <alignment vertical="top" wrapText="1"/>
    </xf>
    <xf numFmtId="0" fontId="21" fillId="0" borderId="41" xfId="1" applyNumberFormat="1" applyFont="1" applyFill="1" applyBorder="1" applyAlignment="1">
      <alignment vertical="top" wrapText="1"/>
    </xf>
    <xf numFmtId="164" fontId="20" fillId="3" borderId="39" xfId="1" applyNumberFormat="1" applyFont="1" applyFill="1" applyBorder="1" applyAlignment="1">
      <alignment vertical="center" wrapText="1" readingOrder="1"/>
    </xf>
    <xf numFmtId="164" fontId="20" fillId="3" borderId="42" xfId="1" applyNumberFormat="1" applyFont="1" applyFill="1" applyBorder="1" applyAlignment="1">
      <alignment horizontal="right" vertical="center" wrapText="1" readingOrder="1"/>
    </xf>
    <xf numFmtId="164" fontId="20" fillId="3" borderId="43" xfId="1" applyNumberFormat="1" applyFont="1" applyFill="1" applyBorder="1" applyAlignment="1">
      <alignment horizontal="right" vertical="center" wrapText="1" readingOrder="1"/>
    </xf>
  </cellXfs>
  <cellStyles count="2">
    <cellStyle name="Normal" xfId="1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4"/>
  <sheetViews>
    <sheetView tabSelected="1" workbookViewId="0">
      <selection activeCell="L74" sqref="L74:M74"/>
    </sheetView>
  </sheetViews>
  <sheetFormatPr defaultRowHeight="12.75"/>
  <cols>
    <col min="2" max="2" width="1.42578125" customWidth="1"/>
    <col min="7" max="7" width="7.42578125" customWidth="1"/>
    <col min="8" max="8" width="9" customWidth="1"/>
    <col min="12" max="12" width="8.7109375" customWidth="1"/>
    <col min="13" max="13" width="0.85546875" customWidth="1"/>
    <col min="14" max="14" width="9.140625" hidden="1" customWidth="1"/>
  </cols>
  <sheetData>
    <row r="1" spans="1:15">
      <c r="K1" s="45" t="s">
        <v>85</v>
      </c>
      <c r="L1" s="45"/>
      <c r="M1" s="45"/>
    </row>
    <row r="2" spans="1:15" ht="15">
      <c r="A2" s="49" t="s">
        <v>92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20"/>
      <c r="N2" s="20"/>
      <c r="O2" s="20"/>
    </row>
    <row r="3" spans="1:15" ht="15.75">
      <c r="A3" s="44" t="s">
        <v>86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5" ht="13.5" thickBot="1"/>
    <row r="5" spans="1:15">
      <c r="A5" s="65" t="s">
        <v>1</v>
      </c>
      <c r="B5" s="66"/>
      <c r="C5" s="66" t="s">
        <v>0</v>
      </c>
      <c r="D5" s="66"/>
      <c r="E5" s="66"/>
      <c r="F5" s="66"/>
      <c r="G5" s="66"/>
      <c r="H5" s="66" t="s">
        <v>87</v>
      </c>
      <c r="I5" s="66"/>
      <c r="J5" s="66"/>
      <c r="K5" s="66"/>
      <c r="L5" s="69" t="s">
        <v>88</v>
      </c>
      <c r="M5" s="69"/>
      <c r="N5" s="70"/>
    </row>
    <row r="6" spans="1:15">
      <c r="A6" s="67"/>
      <c r="B6" s="68"/>
      <c r="C6" s="68"/>
      <c r="D6" s="68"/>
      <c r="E6" s="68"/>
      <c r="F6" s="68"/>
      <c r="G6" s="68"/>
      <c r="H6" s="1" t="s">
        <v>2</v>
      </c>
      <c r="I6" s="1" t="s">
        <v>3</v>
      </c>
      <c r="J6" s="2" t="s">
        <v>6</v>
      </c>
      <c r="K6" s="6" t="s">
        <v>4</v>
      </c>
      <c r="L6" s="71"/>
      <c r="M6" s="72"/>
      <c r="N6" s="73"/>
    </row>
    <row r="7" spans="1:15" ht="15.75" customHeight="1" thickBot="1">
      <c r="A7" s="41"/>
      <c r="B7" s="42"/>
      <c r="C7" s="43"/>
      <c r="D7" s="33"/>
      <c r="E7" s="33"/>
      <c r="F7" s="33"/>
      <c r="G7" s="42"/>
      <c r="H7" s="15"/>
      <c r="I7" s="15"/>
      <c r="J7" s="12"/>
      <c r="K7" s="13"/>
      <c r="L7" s="32">
        <v>0</v>
      </c>
      <c r="M7" s="33"/>
      <c r="N7" s="34"/>
    </row>
    <row r="8" spans="1:15" ht="15.75" customHeight="1">
      <c r="A8" s="35" t="s">
        <v>7</v>
      </c>
      <c r="B8" s="36"/>
      <c r="C8" s="37" t="s">
        <v>8</v>
      </c>
      <c r="D8" s="38"/>
      <c r="E8" s="38"/>
      <c r="F8" s="38"/>
      <c r="G8" s="36"/>
      <c r="H8" s="14">
        <v>16756</v>
      </c>
      <c r="I8" s="14">
        <v>9028</v>
      </c>
      <c r="J8" s="10">
        <v>4324</v>
      </c>
      <c r="K8" s="11">
        <f>SUM(H8:J8)</f>
        <v>30108</v>
      </c>
      <c r="L8" s="39">
        <v>32265</v>
      </c>
      <c r="M8" s="38"/>
      <c r="N8" s="40"/>
    </row>
    <row r="9" spans="1:15" ht="15" customHeight="1">
      <c r="A9" s="50" t="s">
        <v>9</v>
      </c>
      <c r="B9" s="51"/>
      <c r="C9" s="52" t="s">
        <v>10</v>
      </c>
      <c r="D9" s="47"/>
      <c r="E9" s="47"/>
      <c r="F9" s="47"/>
      <c r="G9" s="51"/>
      <c r="H9" s="17"/>
      <c r="I9" s="17"/>
      <c r="J9" s="3"/>
      <c r="K9" s="7">
        <f t="shared" ref="K9:K23" si="0">SUM(H9:J9)</f>
        <v>0</v>
      </c>
      <c r="L9" s="46"/>
      <c r="M9" s="47"/>
      <c r="N9" s="48"/>
    </row>
    <row r="10" spans="1:15">
      <c r="A10" s="50" t="s">
        <v>11</v>
      </c>
      <c r="B10" s="51"/>
      <c r="C10" s="52" t="s">
        <v>12</v>
      </c>
      <c r="D10" s="47"/>
      <c r="E10" s="47"/>
      <c r="F10" s="47"/>
      <c r="G10" s="51"/>
      <c r="H10" s="17"/>
      <c r="I10" s="17">
        <v>1239</v>
      </c>
      <c r="J10" s="3"/>
      <c r="K10" s="7">
        <f t="shared" si="0"/>
        <v>1239</v>
      </c>
      <c r="L10" s="46">
        <v>1239</v>
      </c>
      <c r="M10" s="47"/>
      <c r="N10" s="48"/>
    </row>
    <row r="11" spans="1:15">
      <c r="A11" s="50" t="s">
        <v>13</v>
      </c>
      <c r="B11" s="51"/>
      <c r="C11" s="52" t="s">
        <v>14</v>
      </c>
      <c r="D11" s="47"/>
      <c r="E11" s="47"/>
      <c r="F11" s="47"/>
      <c r="G11" s="51"/>
      <c r="H11" s="17"/>
      <c r="I11" s="17"/>
      <c r="J11" s="3"/>
      <c r="K11" s="7">
        <f t="shared" si="0"/>
        <v>0</v>
      </c>
      <c r="L11" s="46">
        <v>679</v>
      </c>
      <c r="M11" s="47"/>
      <c r="N11" s="48"/>
    </row>
    <row r="12" spans="1:15" ht="15" customHeight="1">
      <c r="A12" s="50" t="s">
        <v>15</v>
      </c>
      <c r="B12" s="51"/>
      <c r="C12" s="52" t="s">
        <v>16</v>
      </c>
      <c r="D12" s="47"/>
      <c r="E12" s="47"/>
      <c r="F12" s="47"/>
      <c r="G12" s="51"/>
      <c r="H12" s="17"/>
      <c r="I12" s="17"/>
      <c r="J12" s="3"/>
      <c r="K12" s="7">
        <f t="shared" si="0"/>
        <v>0</v>
      </c>
      <c r="L12" s="46">
        <v>419</v>
      </c>
      <c r="M12" s="47"/>
      <c r="N12" s="48"/>
    </row>
    <row r="13" spans="1:15" ht="15" customHeight="1">
      <c r="A13" s="50" t="s">
        <v>17</v>
      </c>
      <c r="B13" s="51"/>
      <c r="C13" s="52" t="s">
        <v>18</v>
      </c>
      <c r="D13" s="47"/>
      <c r="E13" s="47"/>
      <c r="F13" s="47"/>
      <c r="G13" s="51"/>
      <c r="H13" s="17"/>
      <c r="I13" s="17"/>
      <c r="J13" s="3"/>
      <c r="K13" s="7">
        <f t="shared" si="0"/>
        <v>0</v>
      </c>
      <c r="L13" s="46">
        <v>365</v>
      </c>
      <c r="M13" s="47"/>
      <c r="N13" s="48"/>
    </row>
    <row r="14" spans="1:15" ht="15" customHeight="1">
      <c r="A14" s="50" t="s">
        <v>19</v>
      </c>
      <c r="B14" s="51"/>
      <c r="C14" s="52" t="s">
        <v>20</v>
      </c>
      <c r="D14" s="47"/>
      <c r="E14" s="47"/>
      <c r="F14" s="47"/>
      <c r="G14" s="51"/>
      <c r="H14" s="17"/>
      <c r="I14" s="17"/>
      <c r="J14" s="3"/>
      <c r="K14" s="7">
        <f t="shared" si="0"/>
        <v>0</v>
      </c>
      <c r="L14" s="46">
        <v>60</v>
      </c>
      <c r="M14" s="47"/>
      <c r="N14" s="48"/>
    </row>
    <row r="15" spans="1:15" ht="15" customHeight="1">
      <c r="A15" s="50" t="s">
        <v>21</v>
      </c>
      <c r="B15" s="51"/>
      <c r="C15" s="52" t="s">
        <v>22</v>
      </c>
      <c r="D15" s="47"/>
      <c r="E15" s="47"/>
      <c r="F15" s="47"/>
      <c r="G15" s="51"/>
      <c r="H15" s="17"/>
      <c r="I15" s="17"/>
      <c r="J15" s="3"/>
      <c r="K15" s="7">
        <f t="shared" si="0"/>
        <v>0</v>
      </c>
      <c r="L15" s="46">
        <v>60</v>
      </c>
      <c r="M15" s="47"/>
      <c r="N15" s="48"/>
    </row>
    <row r="16" spans="1:15" ht="15" customHeight="1">
      <c r="A16" s="50" t="s">
        <v>23</v>
      </c>
      <c r="B16" s="51"/>
      <c r="C16" s="52" t="s">
        <v>24</v>
      </c>
      <c r="D16" s="47"/>
      <c r="E16" s="47"/>
      <c r="F16" s="47"/>
      <c r="G16" s="51"/>
      <c r="H16" s="17">
        <v>920</v>
      </c>
      <c r="I16" s="17">
        <v>366</v>
      </c>
      <c r="J16" s="3">
        <v>188</v>
      </c>
      <c r="K16" s="7">
        <f t="shared" si="0"/>
        <v>1474</v>
      </c>
      <c r="L16" s="46">
        <v>63</v>
      </c>
      <c r="M16" s="47"/>
      <c r="N16" s="48"/>
    </row>
    <row r="17" spans="1:14" ht="15" customHeight="1">
      <c r="A17" s="50" t="s">
        <v>25</v>
      </c>
      <c r="B17" s="51"/>
      <c r="C17" s="52" t="s">
        <v>26</v>
      </c>
      <c r="D17" s="47"/>
      <c r="E17" s="47"/>
      <c r="F17" s="47"/>
      <c r="G17" s="51"/>
      <c r="H17" s="17">
        <v>39</v>
      </c>
      <c r="I17" s="17">
        <v>0</v>
      </c>
      <c r="J17" s="3"/>
      <c r="K17" s="7">
        <f t="shared" si="0"/>
        <v>39</v>
      </c>
      <c r="L17" s="46">
        <v>39</v>
      </c>
      <c r="M17" s="47"/>
      <c r="N17" s="48"/>
    </row>
    <row r="18" spans="1:14" ht="15" customHeight="1">
      <c r="A18" s="50" t="s">
        <v>27</v>
      </c>
      <c r="B18" s="51"/>
      <c r="C18" s="52" t="s">
        <v>28</v>
      </c>
      <c r="D18" s="47"/>
      <c r="E18" s="47"/>
      <c r="F18" s="47"/>
      <c r="G18" s="51"/>
      <c r="H18" s="17"/>
      <c r="I18" s="17">
        <v>120</v>
      </c>
      <c r="J18" s="3"/>
      <c r="K18" s="7">
        <f t="shared" si="0"/>
        <v>120</v>
      </c>
      <c r="L18" s="46">
        <v>73</v>
      </c>
      <c r="M18" s="47"/>
      <c r="N18" s="48"/>
    </row>
    <row r="19" spans="1:14" ht="15" customHeight="1">
      <c r="A19" s="53" t="s">
        <v>89</v>
      </c>
      <c r="B19" s="54"/>
      <c r="C19" s="52" t="s">
        <v>90</v>
      </c>
      <c r="D19" s="47"/>
      <c r="E19" s="47"/>
      <c r="F19" s="47"/>
      <c r="G19" s="51"/>
      <c r="H19" s="17"/>
      <c r="I19" s="17"/>
      <c r="J19" s="3"/>
      <c r="K19" s="7">
        <f t="shared" si="0"/>
        <v>0</v>
      </c>
      <c r="L19" s="55">
        <v>210</v>
      </c>
      <c r="M19" s="56"/>
      <c r="N19" s="16"/>
    </row>
    <row r="20" spans="1:14" ht="15" customHeight="1">
      <c r="A20" s="50" t="s">
        <v>29</v>
      </c>
      <c r="B20" s="51"/>
      <c r="C20" s="52" t="s">
        <v>30</v>
      </c>
      <c r="D20" s="47"/>
      <c r="E20" s="47"/>
      <c r="F20" s="47"/>
      <c r="G20" s="51"/>
      <c r="H20" s="17"/>
      <c r="I20" s="17"/>
      <c r="J20" s="3"/>
      <c r="K20" s="7">
        <f t="shared" si="0"/>
        <v>0</v>
      </c>
      <c r="L20" s="46">
        <v>351</v>
      </c>
      <c r="M20" s="47"/>
      <c r="N20" s="48"/>
    </row>
    <row r="21" spans="1:14" ht="15" customHeight="1">
      <c r="A21" s="50" t="s">
        <v>31</v>
      </c>
      <c r="B21" s="51"/>
      <c r="C21" s="52" t="s">
        <v>32</v>
      </c>
      <c r="D21" s="47"/>
      <c r="E21" s="47"/>
      <c r="F21" s="47"/>
      <c r="G21" s="51"/>
      <c r="H21" s="17"/>
      <c r="I21" s="17"/>
      <c r="J21" s="3"/>
      <c r="K21" s="7">
        <f t="shared" si="0"/>
        <v>0</v>
      </c>
      <c r="L21" s="46"/>
      <c r="M21" s="47"/>
      <c r="N21" s="48"/>
    </row>
    <row r="22" spans="1:14" ht="27" customHeight="1">
      <c r="A22" s="50" t="s">
        <v>33</v>
      </c>
      <c r="B22" s="51"/>
      <c r="C22" s="52" t="s">
        <v>34</v>
      </c>
      <c r="D22" s="47"/>
      <c r="E22" s="47"/>
      <c r="F22" s="47"/>
      <c r="G22" s="51"/>
      <c r="H22" s="17"/>
      <c r="I22" s="17"/>
      <c r="J22" s="3"/>
      <c r="K22" s="7">
        <f t="shared" si="0"/>
        <v>0</v>
      </c>
      <c r="L22" s="46"/>
      <c r="M22" s="47"/>
      <c r="N22" s="48"/>
    </row>
    <row r="23" spans="1:14" ht="15" customHeight="1">
      <c r="A23" s="50" t="s">
        <v>35</v>
      </c>
      <c r="B23" s="51"/>
      <c r="C23" s="52" t="s">
        <v>36</v>
      </c>
      <c r="D23" s="47"/>
      <c r="E23" s="47"/>
      <c r="F23" s="47"/>
      <c r="G23" s="51"/>
      <c r="H23" s="17">
        <v>280</v>
      </c>
      <c r="I23" s="17"/>
      <c r="J23" s="3"/>
      <c r="K23" s="7">
        <f t="shared" si="0"/>
        <v>280</v>
      </c>
      <c r="L23" s="46">
        <v>0</v>
      </c>
      <c r="M23" s="47"/>
      <c r="N23" s="48"/>
    </row>
    <row r="24" spans="1:14" ht="15" customHeight="1">
      <c r="A24" s="60" t="s">
        <v>37</v>
      </c>
      <c r="B24" s="58"/>
      <c r="C24" s="61" t="s">
        <v>38</v>
      </c>
      <c r="D24" s="58"/>
      <c r="E24" s="58"/>
      <c r="F24" s="58"/>
      <c r="G24" s="58"/>
      <c r="H24" s="18">
        <f>SUM(H8:H23)</f>
        <v>17995</v>
      </c>
      <c r="I24" s="18">
        <f t="shared" ref="I24:K24" si="1">SUM(I8:I23)</f>
        <v>10753</v>
      </c>
      <c r="J24" s="4">
        <f t="shared" si="1"/>
        <v>4512</v>
      </c>
      <c r="K24" s="8">
        <f t="shared" si="1"/>
        <v>33260</v>
      </c>
      <c r="L24" s="57">
        <f>SUM(L7:N23)</f>
        <v>35823</v>
      </c>
      <c r="M24" s="58"/>
      <c r="N24" s="59"/>
    </row>
    <row r="25" spans="1:14" ht="15" customHeight="1">
      <c r="A25" s="50" t="s">
        <v>39</v>
      </c>
      <c r="B25" s="51"/>
      <c r="C25" s="52" t="s">
        <v>40</v>
      </c>
      <c r="D25" s="47"/>
      <c r="E25" s="47"/>
      <c r="F25" s="47"/>
      <c r="G25" s="51"/>
      <c r="H25" s="17">
        <v>4524</v>
      </c>
      <c r="I25" s="17">
        <v>2772</v>
      </c>
      <c r="J25" s="3">
        <v>1167</v>
      </c>
      <c r="K25" s="7">
        <f>SUM(H25:J25)</f>
        <v>8463</v>
      </c>
      <c r="L25" s="46">
        <v>8558</v>
      </c>
      <c r="M25" s="47"/>
      <c r="N25" s="48"/>
    </row>
    <row r="26" spans="1:14" ht="15" customHeight="1">
      <c r="A26" s="50" t="s">
        <v>41</v>
      </c>
      <c r="B26" s="51"/>
      <c r="C26" s="52" t="s">
        <v>42</v>
      </c>
      <c r="D26" s="47"/>
      <c r="E26" s="47"/>
      <c r="F26" s="47"/>
      <c r="G26" s="51"/>
      <c r="H26" s="17">
        <v>153</v>
      </c>
      <c r="I26" s="17">
        <v>61</v>
      </c>
      <c r="J26" s="3">
        <v>31</v>
      </c>
      <c r="K26" s="7">
        <f t="shared" ref="K26:K27" si="2">SUM(H26:J26)</f>
        <v>245</v>
      </c>
      <c r="L26" s="46">
        <v>295</v>
      </c>
      <c r="M26" s="47"/>
      <c r="N26" s="48"/>
    </row>
    <row r="27" spans="1:14" ht="15" customHeight="1">
      <c r="A27" s="50" t="s">
        <v>43</v>
      </c>
      <c r="B27" s="51"/>
      <c r="C27" s="52" t="s">
        <v>44</v>
      </c>
      <c r="D27" s="47"/>
      <c r="E27" s="47"/>
      <c r="F27" s="47"/>
      <c r="G27" s="51"/>
      <c r="H27" s="17">
        <v>175</v>
      </c>
      <c r="I27" s="17">
        <v>70</v>
      </c>
      <c r="J27" s="3">
        <v>36</v>
      </c>
      <c r="K27" s="7">
        <f t="shared" si="2"/>
        <v>281</v>
      </c>
      <c r="L27" s="46">
        <v>324</v>
      </c>
      <c r="M27" s="47"/>
      <c r="N27" s="48"/>
    </row>
    <row r="28" spans="1:14" ht="23.25" customHeight="1">
      <c r="A28" s="60" t="s">
        <v>45</v>
      </c>
      <c r="B28" s="58"/>
      <c r="C28" s="61" t="s">
        <v>46</v>
      </c>
      <c r="D28" s="58"/>
      <c r="E28" s="58"/>
      <c r="F28" s="58"/>
      <c r="G28" s="58"/>
      <c r="H28" s="18">
        <f>SUM(H25:H27)</f>
        <v>4852</v>
      </c>
      <c r="I28" s="18">
        <f t="shared" ref="I28:K28" si="3">SUM(I25:I27)</f>
        <v>2903</v>
      </c>
      <c r="J28" s="4">
        <f t="shared" si="3"/>
        <v>1234</v>
      </c>
      <c r="K28" s="8">
        <f t="shared" si="3"/>
        <v>8989</v>
      </c>
      <c r="L28" s="57">
        <f>SUM(L25:N27)</f>
        <v>9177</v>
      </c>
      <c r="M28" s="58"/>
      <c r="N28" s="59"/>
    </row>
    <row r="29" spans="1:14">
      <c r="A29" s="50" t="s">
        <v>47</v>
      </c>
      <c r="B29" s="51"/>
      <c r="C29" s="52" t="s">
        <v>48</v>
      </c>
      <c r="D29" s="47"/>
      <c r="E29" s="47"/>
      <c r="F29" s="47"/>
      <c r="G29" s="51"/>
      <c r="H29" s="17">
        <v>300</v>
      </c>
      <c r="I29" s="17"/>
      <c r="J29" s="3"/>
      <c r="K29" s="7">
        <f>SUM(H29:J29)</f>
        <v>300</v>
      </c>
      <c r="L29" s="46">
        <v>318</v>
      </c>
      <c r="M29" s="47"/>
      <c r="N29" s="48"/>
    </row>
    <row r="30" spans="1:14">
      <c r="A30" s="50" t="s">
        <v>49</v>
      </c>
      <c r="B30" s="51"/>
      <c r="C30" s="52" t="s">
        <v>50</v>
      </c>
      <c r="D30" s="47"/>
      <c r="E30" s="47"/>
      <c r="F30" s="47"/>
      <c r="G30" s="51"/>
      <c r="H30" s="17">
        <v>1000</v>
      </c>
      <c r="I30" s="17">
        <v>300</v>
      </c>
      <c r="J30" s="3">
        <v>200</v>
      </c>
      <c r="K30" s="7">
        <f t="shared" ref="K30:K46" si="4">SUM(H30:J30)</f>
        <v>1500</v>
      </c>
      <c r="L30" s="46">
        <v>1565</v>
      </c>
      <c r="M30" s="47"/>
      <c r="N30" s="48"/>
    </row>
    <row r="31" spans="1:14" ht="24" customHeight="1">
      <c r="A31" s="50" t="s">
        <v>51</v>
      </c>
      <c r="B31" s="51"/>
      <c r="C31" s="52" t="s">
        <v>52</v>
      </c>
      <c r="D31" s="47"/>
      <c r="E31" s="47"/>
      <c r="F31" s="47"/>
      <c r="G31" s="51"/>
      <c r="H31" s="17">
        <v>60</v>
      </c>
      <c r="I31" s="17"/>
      <c r="J31" s="3"/>
      <c r="K31" s="7">
        <f t="shared" si="4"/>
        <v>60</v>
      </c>
      <c r="L31" s="46">
        <v>31</v>
      </c>
      <c r="M31" s="47"/>
      <c r="N31" s="48"/>
    </row>
    <row r="32" spans="1:14">
      <c r="A32" s="50" t="s">
        <v>53</v>
      </c>
      <c r="B32" s="51"/>
      <c r="C32" s="52" t="s">
        <v>54</v>
      </c>
      <c r="D32" s="47"/>
      <c r="E32" s="47"/>
      <c r="F32" s="47"/>
      <c r="G32" s="51"/>
      <c r="H32" s="17">
        <v>76</v>
      </c>
      <c r="I32" s="17"/>
      <c r="J32" s="3"/>
      <c r="K32" s="7">
        <f t="shared" si="4"/>
        <v>76</v>
      </c>
      <c r="L32" s="46">
        <v>53</v>
      </c>
      <c r="M32" s="47"/>
      <c r="N32" s="48"/>
    </row>
    <row r="33" spans="1:14" ht="15" customHeight="1">
      <c r="A33" s="50" t="s">
        <v>55</v>
      </c>
      <c r="B33" s="51"/>
      <c r="C33" s="52" t="s">
        <v>56</v>
      </c>
      <c r="D33" s="47"/>
      <c r="E33" s="47"/>
      <c r="F33" s="47"/>
      <c r="G33" s="51"/>
      <c r="H33" s="17">
        <v>220</v>
      </c>
      <c r="I33" s="17">
        <v>0</v>
      </c>
      <c r="J33" s="3">
        <v>0</v>
      </c>
      <c r="K33" s="7">
        <f t="shared" si="4"/>
        <v>220</v>
      </c>
      <c r="L33" s="46">
        <v>81</v>
      </c>
      <c r="M33" s="47"/>
      <c r="N33" s="48"/>
    </row>
    <row r="34" spans="1:14" ht="24" customHeight="1">
      <c r="A34" s="50" t="s">
        <v>57</v>
      </c>
      <c r="B34" s="51"/>
      <c r="C34" s="52" t="s">
        <v>58</v>
      </c>
      <c r="D34" s="47"/>
      <c r="E34" s="47"/>
      <c r="F34" s="47"/>
      <c r="G34" s="51"/>
      <c r="H34" s="17">
        <v>400</v>
      </c>
      <c r="I34" s="17">
        <v>200</v>
      </c>
      <c r="J34" s="3">
        <v>255</v>
      </c>
      <c r="K34" s="7">
        <f t="shared" si="4"/>
        <v>855</v>
      </c>
      <c r="L34" s="46">
        <v>874</v>
      </c>
      <c r="M34" s="47"/>
      <c r="N34" s="48"/>
    </row>
    <row r="35" spans="1:14">
      <c r="A35" s="50" t="s">
        <v>59</v>
      </c>
      <c r="B35" s="51"/>
      <c r="C35" s="52" t="s">
        <v>60</v>
      </c>
      <c r="D35" s="47"/>
      <c r="E35" s="47"/>
      <c r="F35" s="47"/>
      <c r="G35" s="51"/>
      <c r="H35" s="17">
        <v>120</v>
      </c>
      <c r="I35" s="17"/>
      <c r="J35" s="3"/>
      <c r="K35" s="7">
        <f t="shared" si="4"/>
        <v>120</v>
      </c>
      <c r="L35" s="46">
        <v>134</v>
      </c>
      <c r="M35" s="47"/>
      <c r="N35" s="48"/>
    </row>
    <row r="36" spans="1:14">
      <c r="A36" s="50" t="s">
        <v>61</v>
      </c>
      <c r="B36" s="51"/>
      <c r="C36" s="52" t="s">
        <v>62</v>
      </c>
      <c r="D36" s="47"/>
      <c r="E36" s="47"/>
      <c r="F36" s="47"/>
      <c r="G36" s="51"/>
      <c r="H36" s="17">
        <v>150</v>
      </c>
      <c r="I36" s="17"/>
      <c r="J36" s="3"/>
      <c r="K36" s="7">
        <f t="shared" si="4"/>
        <v>150</v>
      </c>
      <c r="L36" s="46">
        <v>172</v>
      </c>
      <c r="M36" s="47"/>
      <c r="N36" s="48"/>
    </row>
    <row r="37" spans="1:14">
      <c r="A37" s="50" t="s">
        <v>63</v>
      </c>
      <c r="B37" s="51"/>
      <c r="C37" s="52" t="s">
        <v>64</v>
      </c>
      <c r="D37" s="47"/>
      <c r="E37" s="47"/>
      <c r="F37" s="47"/>
      <c r="G37" s="51"/>
      <c r="H37" s="17">
        <v>600</v>
      </c>
      <c r="I37" s="17"/>
      <c r="J37" s="3"/>
      <c r="K37" s="7">
        <f t="shared" si="4"/>
        <v>600</v>
      </c>
      <c r="L37" s="46">
        <v>600</v>
      </c>
      <c r="M37" s="47"/>
      <c r="N37" s="48"/>
    </row>
    <row r="38" spans="1:14" ht="15" customHeight="1">
      <c r="A38" s="50" t="s">
        <v>65</v>
      </c>
      <c r="B38" s="51"/>
      <c r="C38" s="52" t="s">
        <v>66</v>
      </c>
      <c r="D38" s="47"/>
      <c r="E38" s="47"/>
      <c r="F38" s="47"/>
      <c r="G38" s="51"/>
      <c r="H38" s="17">
        <v>700</v>
      </c>
      <c r="I38" s="17">
        <v>180</v>
      </c>
      <c r="J38" s="3">
        <v>120</v>
      </c>
      <c r="K38" s="7">
        <f t="shared" si="4"/>
        <v>1000</v>
      </c>
      <c r="L38" s="46">
        <v>958</v>
      </c>
      <c r="M38" s="47"/>
      <c r="N38" s="48"/>
    </row>
    <row r="39" spans="1:14">
      <c r="A39" s="50" t="s">
        <v>67</v>
      </c>
      <c r="B39" s="51"/>
      <c r="C39" s="52" t="s">
        <v>68</v>
      </c>
      <c r="D39" s="47"/>
      <c r="E39" s="47"/>
      <c r="F39" s="47"/>
      <c r="G39" s="51"/>
      <c r="H39" s="17">
        <v>280</v>
      </c>
      <c r="I39" s="17"/>
      <c r="J39" s="3"/>
      <c r="K39" s="7">
        <f t="shared" si="4"/>
        <v>280</v>
      </c>
      <c r="L39" s="46">
        <v>418</v>
      </c>
      <c r="M39" s="47"/>
      <c r="N39" s="48"/>
    </row>
    <row r="40" spans="1:14" ht="15" customHeight="1">
      <c r="A40" s="50" t="s">
        <v>69</v>
      </c>
      <c r="B40" s="51"/>
      <c r="C40" s="52" t="s">
        <v>70</v>
      </c>
      <c r="D40" s="47"/>
      <c r="E40" s="47"/>
      <c r="F40" s="47"/>
      <c r="G40" s="51"/>
      <c r="H40" s="17">
        <v>550</v>
      </c>
      <c r="I40" s="17">
        <v>90</v>
      </c>
      <c r="J40" s="3">
        <v>60</v>
      </c>
      <c r="K40" s="7">
        <f t="shared" si="4"/>
        <v>700</v>
      </c>
      <c r="L40" s="46">
        <v>484</v>
      </c>
      <c r="M40" s="47"/>
      <c r="N40" s="48"/>
    </row>
    <row r="41" spans="1:14" ht="16.5" customHeight="1">
      <c r="A41" s="50" t="s">
        <v>71</v>
      </c>
      <c r="B41" s="51"/>
      <c r="C41" s="52" t="s">
        <v>72</v>
      </c>
      <c r="D41" s="47"/>
      <c r="E41" s="47"/>
      <c r="F41" s="47"/>
      <c r="G41" s="51"/>
      <c r="H41" s="17">
        <v>620</v>
      </c>
      <c r="I41" s="17">
        <v>240</v>
      </c>
      <c r="J41" s="3">
        <v>140</v>
      </c>
      <c r="K41" s="7">
        <f t="shared" si="4"/>
        <v>1000</v>
      </c>
      <c r="L41" s="46">
        <v>1528</v>
      </c>
      <c r="M41" s="47"/>
      <c r="N41" s="48"/>
    </row>
    <row r="42" spans="1:14" ht="21" customHeight="1">
      <c r="A42" s="50" t="s">
        <v>73</v>
      </c>
      <c r="B42" s="51"/>
      <c r="C42" s="52" t="s">
        <v>74</v>
      </c>
      <c r="D42" s="47"/>
      <c r="E42" s="47"/>
      <c r="F42" s="47"/>
      <c r="G42" s="51"/>
      <c r="H42" s="17">
        <v>959</v>
      </c>
      <c r="I42" s="17">
        <v>170</v>
      </c>
      <c r="J42" s="3">
        <v>171</v>
      </c>
      <c r="K42" s="7">
        <f t="shared" si="4"/>
        <v>1300</v>
      </c>
      <c r="L42" s="46">
        <v>1292</v>
      </c>
      <c r="M42" s="47"/>
      <c r="N42" s="48"/>
    </row>
    <row r="43" spans="1:14" ht="15" customHeight="1">
      <c r="A43" s="50" t="s">
        <v>75</v>
      </c>
      <c r="B43" s="51"/>
      <c r="C43" s="52" t="s">
        <v>76</v>
      </c>
      <c r="D43" s="47"/>
      <c r="E43" s="47"/>
      <c r="F43" s="47"/>
      <c r="G43" s="51"/>
      <c r="H43" s="17">
        <v>160</v>
      </c>
      <c r="I43" s="17">
        <v>55</v>
      </c>
      <c r="J43" s="3">
        <v>85</v>
      </c>
      <c r="K43" s="7">
        <f t="shared" si="4"/>
        <v>300</v>
      </c>
      <c r="L43" s="46">
        <v>414</v>
      </c>
      <c r="M43" s="47"/>
      <c r="N43" s="48"/>
    </row>
    <row r="44" spans="1:14">
      <c r="A44" s="60" t="s">
        <v>77</v>
      </c>
      <c r="B44" s="58"/>
      <c r="C44" s="61" t="s">
        <v>78</v>
      </c>
      <c r="D44" s="58"/>
      <c r="E44" s="58"/>
      <c r="F44" s="58"/>
      <c r="G44" s="58"/>
      <c r="H44" s="18">
        <f>SUM(H29:H43)</f>
        <v>6195</v>
      </c>
      <c r="I44" s="18">
        <f>SUM(I29:I43)</f>
        <v>1235</v>
      </c>
      <c r="J44" s="4">
        <f>SUM(J29:J43)</f>
        <v>1031</v>
      </c>
      <c r="K44" s="8">
        <f t="shared" si="4"/>
        <v>8461</v>
      </c>
      <c r="L44" s="30">
        <f>SUM(L29:L43)</f>
        <v>8922</v>
      </c>
      <c r="M44" s="31"/>
      <c r="N44" s="21"/>
    </row>
    <row r="45" spans="1:14" ht="18.75" customHeight="1">
      <c r="A45" s="50" t="s">
        <v>91</v>
      </c>
      <c r="B45" s="51"/>
      <c r="C45" s="52" t="s">
        <v>79</v>
      </c>
      <c r="D45" s="47"/>
      <c r="E45" s="47"/>
      <c r="F45" s="47"/>
      <c r="G45" s="51"/>
      <c r="H45" s="17">
        <v>0</v>
      </c>
      <c r="I45" s="17"/>
      <c r="J45" s="3"/>
      <c r="K45" s="7">
        <f t="shared" si="4"/>
        <v>0</v>
      </c>
      <c r="L45" s="46">
        <v>29</v>
      </c>
      <c r="M45" s="47"/>
      <c r="N45" s="48"/>
    </row>
    <row r="46" spans="1:14" ht="24.75" customHeight="1">
      <c r="A46" s="50" t="s">
        <v>80</v>
      </c>
      <c r="B46" s="51"/>
      <c r="C46" s="52" t="s">
        <v>81</v>
      </c>
      <c r="D46" s="47"/>
      <c r="E46" s="47"/>
      <c r="F46" s="47"/>
      <c r="G46" s="51"/>
      <c r="H46" s="17">
        <v>0</v>
      </c>
      <c r="I46" s="17"/>
      <c r="J46" s="3"/>
      <c r="K46" s="7">
        <f t="shared" si="4"/>
        <v>0</v>
      </c>
      <c r="L46" s="46">
        <v>8</v>
      </c>
      <c r="M46" s="47"/>
      <c r="N46" s="48"/>
    </row>
    <row r="47" spans="1:14" ht="18" customHeight="1">
      <c r="A47" s="76" t="s">
        <v>82</v>
      </c>
      <c r="B47" s="51"/>
      <c r="C47" s="77" t="s">
        <v>83</v>
      </c>
      <c r="D47" s="51"/>
      <c r="E47" s="51"/>
      <c r="F47" s="51"/>
      <c r="G47" s="51"/>
      <c r="H47" s="17">
        <f>SUM(H45:H46)</f>
        <v>0</v>
      </c>
      <c r="I47" s="17">
        <f t="shared" ref="I47:K47" si="5">SUM(I45:I46)</f>
        <v>0</v>
      </c>
      <c r="J47" s="3">
        <f t="shared" si="5"/>
        <v>0</v>
      </c>
      <c r="K47" s="7">
        <f t="shared" si="5"/>
        <v>0</v>
      </c>
      <c r="L47" s="78">
        <f>SUM(L45:N46)</f>
        <v>37</v>
      </c>
      <c r="M47" s="51"/>
      <c r="N47" s="48"/>
    </row>
    <row r="48" spans="1:14" ht="13.5" thickBot="1">
      <c r="A48" s="74" t="s">
        <v>84</v>
      </c>
      <c r="B48" s="63"/>
      <c r="C48" s="75" t="s">
        <v>5</v>
      </c>
      <c r="D48" s="63"/>
      <c r="E48" s="63"/>
      <c r="F48" s="63"/>
      <c r="G48" s="63"/>
      <c r="H48" s="19">
        <f>H24+H28+H44+H47</f>
        <v>29042</v>
      </c>
      <c r="I48" s="19">
        <f t="shared" ref="I48:K48" si="6">I24+I28+I44+I47</f>
        <v>14891</v>
      </c>
      <c r="J48" s="5">
        <f t="shared" si="6"/>
        <v>6777</v>
      </c>
      <c r="K48" s="9">
        <f t="shared" si="6"/>
        <v>50710</v>
      </c>
      <c r="L48" s="62">
        <f>L24+L28+L44+L47</f>
        <v>53959</v>
      </c>
      <c r="M48" s="63"/>
      <c r="N48" s="64"/>
    </row>
    <row r="51" spans="1:15" ht="15">
      <c r="A51" s="28"/>
      <c r="B51" s="22"/>
      <c r="C51" s="28"/>
      <c r="D51" s="22"/>
      <c r="E51" s="22"/>
      <c r="F51" s="22"/>
      <c r="G51" s="22"/>
      <c r="H51" s="79"/>
      <c r="I51" s="79"/>
      <c r="J51" s="79"/>
      <c r="K51" s="79"/>
      <c r="L51" s="79"/>
      <c r="M51" s="79"/>
      <c r="N51" s="23"/>
      <c r="O51" s="24"/>
    </row>
    <row r="52" spans="1:15" ht="15.75" thickBot="1">
      <c r="A52" s="81" t="s">
        <v>93</v>
      </c>
      <c r="B52" s="81"/>
      <c r="C52" s="81"/>
      <c r="D52" s="81"/>
      <c r="E52" s="81"/>
      <c r="F52" s="81"/>
      <c r="G52" s="81"/>
      <c r="H52" s="80"/>
      <c r="I52" s="80"/>
      <c r="J52" s="80"/>
      <c r="K52" s="80"/>
      <c r="L52" s="80"/>
      <c r="M52" s="80"/>
      <c r="N52" s="23"/>
      <c r="O52" s="24"/>
    </row>
    <row r="53" spans="1:15" ht="15">
      <c r="A53" s="82" t="s">
        <v>94</v>
      </c>
      <c r="B53" s="83"/>
      <c r="C53" s="82" t="s">
        <v>95</v>
      </c>
      <c r="D53" s="84"/>
      <c r="E53" s="84"/>
      <c r="F53" s="84"/>
      <c r="G53" s="83"/>
      <c r="H53" s="85">
        <v>0</v>
      </c>
      <c r="I53" s="86"/>
      <c r="J53" s="86"/>
      <c r="K53" s="87"/>
      <c r="L53" s="88"/>
      <c r="M53" s="84"/>
      <c r="N53" s="89"/>
      <c r="O53" s="24"/>
    </row>
    <row r="54" spans="1:15" ht="36" customHeight="1">
      <c r="A54" s="90" t="s">
        <v>130</v>
      </c>
      <c r="B54" s="91"/>
      <c r="C54" s="92" t="s">
        <v>131</v>
      </c>
      <c r="D54" s="93"/>
      <c r="E54" s="93"/>
      <c r="F54" s="93"/>
      <c r="G54" s="94"/>
      <c r="H54" s="95">
        <v>0</v>
      </c>
      <c r="I54" s="93"/>
      <c r="J54" s="93"/>
      <c r="K54" s="94"/>
      <c r="L54" s="95">
        <v>70</v>
      </c>
      <c r="M54" s="93"/>
      <c r="N54" s="96"/>
      <c r="O54" s="24"/>
    </row>
    <row r="55" spans="1:15" ht="15">
      <c r="A55" s="97" t="s">
        <v>96</v>
      </c>
      <c r="B55" s="98"/>
      <c r="C55" s="97" t="s">
        <v>97</v>
      </c>
      <c r="D55" s="99"/>
      <c r="E55" s="99"/>
      <c r="F55" s="99"/>
      <c r="G55" s="98"/>
      <c r="H55" s="100">
        <f>SUM(H53:K54)</f>
        <v>0</v>
      </c>
      <c r="I55" s="99"/>
      <c r="J55" s="99"/>
      <c r="K55" s="98"/>
      <c r="L55" s="100">
        <f>SUM(L53:N54)</f>
        <v>70</v>
      </c>
      <c r="M55" s="99"/>
      <c r="N55" s="101"/>
      <c r="O55" s="24"/>
    </row>
    <row r="56" spans="1:15" ht="15">
      <c r="A56" s="92" t="s">
        <v>98</v>
      </c>
      <c r="B56" s="94"/>
      <c r="C56" s="92" t="s">
        <v>99</v>
      </c>
      <c r="D56" s="93"/>
      <c r="E56" s="93"/>
      <c r="F56" s="93"/>
      <c r="G56" s="94"/>
      <c r="H56" s="95">
        <v>0</v>
      </c>
      <c r="I56" s="93"/>
      <c r="J56" s="93"/>
      <c r="K56" s="94"/>
      <c r="L56" s="95"/>
      <c r="M56" s="93"/>
      <c r="N56" s="96"/>
      <c r="O56" s="24"/>
    </row>
    <row r="57" spans="1:15" ht="15">
      <c r="A57" s="97" t="s">
        <v>100</v>
      </c>
      <c r="B57" s="98"/>
      <c r="C57" s="97" t="s">
        <v>101</v>
      </c>
      <c r="D57" s="99"/>
      <c r="E57" s="99"/>
      <c r="F57" s="99"/>
      <c r="G57" s="98"/>
      <c r="H57" s="100">
        <f>SUM(H56:K56)</f>
        <v>0</v>
      </c>
      <c r="I57" s="99"/>
      <c r="J57" s="99"/>
      <c r="K57" s="98"/>
      <c r="L57" s="100">
        <f>SUM(L56:N56)</f>
        <v>0</v>
      </c>
      <c r="M57" s="99"/>
      <c r="N57" s="101"/>
      <c r="O57" s="24"/>
    </row>
    <row r="58" spans="1:15" ht="15">
      <c r="A58" s="90" t="s">
        <v>132</v>
      </c>
      <c r="B58" s="91"/>
      <c r="C58" s="92" t="s">
        <v>133</v>
      </c>
      <c r="D58" s="93"/>
      <c r="E58" s="93"/>
      <c r="F58" s="93"/>
      <c r="G58" s="94"/>
      <c r="H58" s="95"/>
      <c r="I58" s="93"/>
      <c r="J58" s="93"/>
      <c r="K58" s="94"/>
      <c r="L58" s="95">
        <v>13</v>
      </c>
      <c r="M58" s="93"/>
      <c r="N58" s="96"/>
      <c r="O58" s="24"/>
    </row>
    <row r="59" spans="1:15" ht="15">
      <c r="A59" s="92" t="s">
        <v>102</v>
      </c>
      <c r="B59" s="94"/>
      <c r="C59" s="92" t="s">
        <v>103</v>
      </c>
      <c r="D59" s="93"/>
      <c r="E59" s="93"/>
      <c r="F59" s="93"/>
      <c r="G59" s="94"/>
      <c r="H59" s="95"/>
      <c r="I59" s="93"/>
      <c r="J59" s="93"/>
      <c r="K59" s="94"/>
      <c r="L59" s="95"/>
      <c r="M59" s="93"/>
      <c r="N59" s="96"/>
      <c r="O59" s="24"/>
    </row>
    <row r="60" spans="1:15" ht="15">
      <c r="A60" s="92" t="s">
        <v>104</v>
      </c>
      <c r="B60" s="94"/>
      <c r="C60" s="92" t="s">
        <v>105</v>
      </c>
      <c r="D60" s="93"/>
      <c r="E60" s="93"/>
      <c r="F60" s="93"/>
      <c r="G60" s="94"/>
      <c r="H60" s="95"/>
      <c r="I60" s="93"/>
      <c r="J60" s="93"/>
      <c r="K60" s="94"/>
      <c r="L60" s="95"/>
      <c r="M60" s="93"/>
      <c r="N60" s="96"/>
      <c r="O60" s="24"/>
    </row>
    <row r="61" spans="1:15" ht="15">
      <c r="A61" s="92" t="s">
        <v>106</v>
      </c>
      <c r="B61" s="94"/>
      <c r="C61" s="92" t="s">
        <v>107</v>
      </c>
      <c r="D61" s="93"/>
      <c r="E61" s="93"/>
      <c r="F61" s="93"/>
      <c r="G61" s="94"/>
      <c r="H61" s="95">
        <v>0</v>
      </c>
      <c r="I61" s="93"/>
      <c r="J61" s="93"/>
      <c r="K61" s="94"/>
      <c r="L61" s="95"/>
      <c r="M61" s="93"/>
      <c r="N61" s="96"/>
      <c r="O61" s="24"/>
    </row>
    <row r="62" spans="1:15" ht="15">
      <c r="A62" s="92" t="s">
        <v>108</v>
      </c>
      <c r="B62" s="94"/>
      <c r="C62" s="92" t="s">
        <v>109</v>
      </c>
      <c r="D62" s="93"/>
      <c r="E62" s="93"/>
      <c r="F62" s="93"/>
      <c r="G62" s="94"/>
      <c r="H62" s="95">
        <v>0</v>
      </c>
      <c r="I62" s="93"/>
      <c r="J62" s="93"/>
      <c r="K62" s="94"/>
      <c r="L62" s="95">
        <v>2</v>
      </c>
      <c r="M62" s="93"/>
      <c r="N62" s="96"/>
      <c r="O62" s="24"/>
    </row>
    <row r="63" spans="1:15" ht="15">
      <c r="A63" s="97" t="s">
        <v>110</v>
      </c>
      <c r="B63" s="98"/>
      <c r="C63" s="97" t="s">
        <v>111</v>
      </c>
      <c r="D63" s="99"/>
      <c r="E63" s="99"/>
      <c r="F63" s="99"/>
      <c r="G63" s="98"/>
      <c r="H63" s="100">
        <f>SUM(H58:K62)</f>
        <v>0</v>
      </c>
      <c r="I63" s="99"/>
      <c r="J63" s="99"/>
      <c r="K63" s="98"/>
      <c r="L63" s="100">
        <f>SUM(L58:N62)</f>
        <v>15</v>
      </c>
      <c r="M63" s="99"/>
      <c r="N63" s="101"/>
      <c r="O63" s="24"/>
    </row>
    <row r="64" spans="1:15" ht="15.75" thickBot="1">
      <c r="A64" s="102"/>
      <c r="B64" s="103"/>
      <c r="C64" s="102" t="s">
        <v>112</v>
      </c>
      <c r="D64" s="104"/>
      <c r="E64" s="104"/>
      <c r="F64" s="104"/>
      <c r="G64" s="103"/>
      <c r="H64" s="105">
        <v>0</v>
      </c>
      <c r="I64" s="104"/>
      <c r="J64" s="104"/>
      <c r="K64" s="103"/>
      <c r="L64" s="105"/>
      <c r="M64" s="104"/>
      <c r="N64" s="106"/>
      <c r="O64" s="24"/>
    </row>
    <row r="65" spans="1:15" ht="15">
      <c r="A65" s="92" t="s">
        <v>113</v>
      </c>
      <c r="B65" s="94"/>
      <c r="C65" s="92" t="s">
        <v>114</v>
      </c>
      <c r="D65" s="93"/>
      <c r="E65" s="93"/>
      <c r="F65" s="93"/>
      <c r="G65" s="94"/>
      <c r="H65" s="95"/>
      <c r="I65" s="93"/>
      <c r="J65" s="93"/>
      <c r="K65" s="94"/>
      <c r="L65" s="95"/>
      <c r="M65" s="93"/>
      <c r="N65" s="96"/>
      <c r="O65" s="24"/>
    </row>
    <row r="66" spans="1:15" ht="15">
      <c r="A66" s="97" t="s">
        <v>115</v>
      </c>
      <c r="B66" s="98"/>
      <c r="C66" s="97" t="s">
        <v>116</v>
      </c>
      <c r="D66" s="99"/>
      <c r="E66" s="99"/>
      <c r="F66" s="99"/>
      <c r="G66" s="98"/>
      <c r="H66" s="100">
        <f>SUM(H65:K65)</f>
        <v>0</v>
      </c>
      <c r="I66" s="99"/>
      <c r="J66" s="99"/>
      <c r="K66" s="98"/>
      <c r="L66" s="100"/>
      <c r="M66" s="99"/>
      <c r="N66" s="101"/>
      <c r="O66" s="24"/>
    </row>
    <row r="67" spans="1:15" ht="15">
      <c r="A67" s="92" t="s">
        <v>117</v>
      </c>
      <c r="B67" s="94"/>
      <c r="C67" s="92" t="s">
        <v>118</v>
      </c>
      <c r="D67" s="93"/>
      <c r="E67" s="93"/>
      <c r="F67" s="93"/>
      <c r="G67" s="94"/>
      <c r="H67" s="95"/>
      <c r="I67" s="93"/>
      <c r="J67" s="93"/>
      <c r="K67" s="94"/>
      <c r="L67" s="95"/>
      <c r="M67" s="93"/>
      <c r="N67" s="96"/>
      <c r="O67" s="24"/>
    </row>
    <row r="68" spans="1:15" ht="15">
      <c r="A68" s="97" t="s">
        <v>119</v>
      </c>
      <c r="B68" s="98"/>
      <c r="C68" s="97" t="s">
        <v>120</v>
      </c>
      <c r="D68" s="99"/>
      <c r="E68" s="99"/>
      <c r="F68" s="99"/>
      <c r="G68" s="98"/>
      <c r="H68" s="100">
        <f>SUM(H67:K67)</f>
        <v>0</v>
      </c>
      <c r="I68" s="99"/>
      <c r="J68" s="99"/>
      <c r="K68" s="98"/>
      <c r="L68" s="100"/>
      <c r="M68" s="99"/>
      <c r="N68" s="101"/>
      <c r="O68" s="24"/>
    </row>
    <row r="69" spans="1:15" ht="15">
      <c r="A69" s="92" t="s">
        <v>121</v>
      </c>
      <c r="B69" s="94"/>
      <c r="C69" s="92" t="s">
        <v>122</v>
      </c>
      <c r="D69" s="93"/>
      <c r="E69" s="93"/>
      <c r="F69" s="93"/>
      <c r="G69" s="94"/>
      <c r="H69" s="95">
        <v>11</v>
      </c>
      <c r="I69" s="93"/>
      <c r="J69" s="93"/>
      <c r="K69" s="94"/>
      <c r="L69" s="95">
        <v>1670</v>
      </c>
      <c r="M69" s="93"/>
      <c r="N69" s="96"/>
      <c r="O69" s="24"/>
    </row>
    <row r="70" spans="1:15" ht="15">
      <c r="A70" s="92" t="s">
        <v>123</v>
      </c>
      <c r="B70" s="94"/>
      <c r="C70" s="92" t="s">
        <v>124</v>
      </c>
      <c r="D70" s="93"/>
      <c r="E70" s="93"/>
      <c r="F70" s="93"/>
      <c r="G70" s="94"/>
      <c r="H70" s="95">
        <v>50699</v>
      </c>
      <c r="I70" s="93"/>
      <c r="J70" s="93"/>
      <c r="K70" s="94"/>
      <c r="L70" s="95">
        <v>52204</v>
      </c>
      <c r="M70" s="93"/>
      <c r="N70" s="96"/>
      <c r="O70" s="24"/>
    </row>
    <row r="71" spans="1:15" ht="15.75" thickBot="1">
      <c r="A71" s="110" t="s">
        <v>125</v>
      </c>
      <c r="B71" s="111"/>
      <c r="C71" s="110" t="s">
        <v>126</v>
      </c>
      <c r="D71" s="112"/>
      <c r="E71" s="112"/>
      <c r="F71" s="112"/>
      <c r="G71" s="111"/>
      <c r="H71" s="113">
        <f>SUM(H69:K70)</f>
        <v>50710</v>
      </c>
      <c r="I71" s="112"/>
      <c r="J71" s="112"/>
      <c r="K71" s="111"/>
      <c r="L71" s="113">
        <f>SUM(L69:N70)</f>
        <v>53874</v>
      </c>
      <c r="M71" s="112"/>
      <c r="N71" s="101"/>
      <c r="O71" s="24"/>
    </row>
    <row r="72" spans="1:15" ht="15.75" thickBot="1">
      <c r="A72" s="114" t="s">
        <v>127</v>
      </c>
      <c r="B72" s="115"/>
      <c r="C72" s="114" t="s">
        <v>128</v>
      </c>
      <c r="D72" s="116"/>
      <c r="E72" s="116"/>
      <c r="F72" s="116"/>
      <c r="G72" s="115"/>
      <c r="H72" s="117">
        <f>H55+H63+H66+H68+H71+H57</f>
        <v>50710</v>
      </c>
      <c r="I72" s="116"/>
      <c r="J72" s="116"/>
      <c r="K72" s="115"/>
      <c r="L72" s="118">
        <f>L55+L57+L63+L66+L68+L71</f>
        <v>53959</v>
      </c>
      <c r="M72" s="119"/>
      <c r="N72" s="25"/>
      <c r="O72" s="24"/>
    </row>
    <row r="73" spans="1:15" ht="15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4"/>
    </row>
    <row r="74" spans="1:15">
      <c r="A74" s="26"/>
      <c r="B74" s="26"/>
      <c r="C74" s="27" t="s">
        <v>129</v>
      </c>
      <c r="D74" s="26"/>
      <c r="E74" s="26"/>
      <c r="F74" s="26"/>
      <c r="G74" s="26"/>
      <c r="H74" s="107">
        <f>H72-K48</f>
        <v>0</v>
      </c>
      <c r="I74" s="108"/>
      <c r="J74" s="108"/>
      <c r="K74" s="108"/>
      <c r="L74" s="109">
        <f>L72-L48</f>
        <v>0</v>
      </c>
      <c r="M74" s="109"/>
      <c r="N74" s="29"/>
      <c r="O74" s="29"/>
    </row>
  </sheetData>
  <mergeCells count="218">
    <mergeCell ref="H74:K74"/>
    <mergeCell ref="L74:M74"/>
    <mergeCell ref="A70:B70"/>
    <mergeCell ref="C70:G70"/>
    <mergeCell ref="H70:K70"/>
    <mergeCell ref="L70:N70"/>
    <mergeCell ref="A71:B71"/>
    <mergeCell ref="C71:G71"/>
    <mergeCell ref="H71:K71"/>
    <mergeCell ref="L71:N71"/>
    <mergeCell ref="A72:B72"/>
    <mergeCell ref="C72:G72"/>
    <mergeCell ref="H72:K72"/>
    <mergeCell ref="L72:M72"/>
    <mergeCell ref="A67:B67"/>
    <mergeCell ref="C67:G67"/>
    <mergeCell ref="H67:K67"/>
    <mergeCell ref="L67:N67"/>
    <mergeCell ref="A68:B68"/>
    <mergeCell ref="C68:G68"/>
    <mergeCell ref="H68:K68"/>
    <mergeCell ref="L68:N68"/>
    <mergeCell ref="A69:B69"/>
    <mergeCell ref="C69:G69"/>
    <mergeCell ref="H69:K69"/>
    <mergeCell ref="L69:N69"/>
    <mergeCell ref="A64:B64"/>
    <mergeCell ref="C64:G64"/>
    <mergeCell ref="H64:K64"/>
    <mergeCell ref="L64:N64"/>
    <mergeCell ref="A65:B65"/>
    <mergeCell ref="C65:G65"/>
    <mergeCell ref="H65:K65"/>
    <mergeCell ref="L65:N65"/>
    <mergeCell ref="A66:B66"/>
    <mergeCell ref="C66:G66"/>
    <mergeCell ref="H66:K66"/>
    <mergeCell ref="L66:N66"/>
    <mergeCell ref="A61:B61"/>
    <mergeCell ref="C61:G61"/>
    <mergeCell ref="H61:K61"/>
    <mergeCell ref="L61:N61"/>
    <mergeCell ref="A62:B62"/>
    <mergeCell ref="C62:G62"/>
    <mergeCell ref="H62:K62"/>
    <mergeCell ref="L62:N62"/>
    <mergeCell ref="A63:B63"/>
    <mergeCell ref="C63:G63"/>
    <mergeCell ref="H63:K63"/>
    <mergeCell ref="L63:N63"/>
    <mergeCell ref="A58:B58"/>
    <mergeCell ref="C58:G58"/>
    <mergeCell ref="H58:K58"/>
    <mergeCell ref="L58:N58"/>
    <mergeCell ref="A59:B59"/>
    <mergeCell ref="C59:G59"/>
    <mergeCell ref="H59:K59"/>
    <mergeCell ref="L59:N59"/>
    <mergeCell ref="A60:B60"/>
    <mergeCell ref="C60:G60"/>
    <mergeCell ref="H60:K60"/>
    <mergeCell ref="L60:N60"/>
    <mergeCell ref="A55:B55"/>
    <mergeCell ref="C55:G55"/>
    <mergeCell ref="H55:K55"/>
    <mergeCell ref="L55:N55"/>
    <mergeCell ref="A56:B56"/>
    <mergeCell ref="C56:G56"/>
    <mergeCell ref="H56:K56"/>
    <mergeCell ref="L56:N56"/>
    <mergeCell ref="A57:B57"/>
    <mergeCell ref="C57:G57"/>
    <mergeCell ref="H57:K57"/>
    <mergeCell ref="L57:N57"/>
    <mergeCell ref="H51:K52"/>
    <mergeCell ref="L51:M52"/>
    <mergeCell ref="A52:G52"/>
    <mergeCell ref="A53:B53"/>
    <mergeCell ref="C53:G53"/>
    <mergeCell ref="H53:K53"/>
    <mergeCell ref="L53:N53"/>
    <mergeCell ref="A54:B54"/>
    <mergeCell ref="C54:G54"/>
    <mergeCell ref="H54:K54"/>
    <mergeCell ref="L54:N54"/>
    <mergeCell ref="L48:N48"/>
    <mergeCell ref="A5:B6"/>
    <mergeCell ref="C5:G6"/>
    <mergeCell ref="H5:K5"/>
    <mergeCell ref="L5:N6"/>
    <mergeCell ref="A48:B48"/>
    <mergeCell ref="C48:G48"/>
    <mergeCell ref="L46:N46"/>
    <mergeCell ref="A47:B47"/>
    <mergeCell ref="C47:G47"/>
    <mergeCell ref="L47:N47"/>
    <mergeCell ref="A46:B46"/>
    <mergeCell ref="C46:G46"/>
    <mergeCell ref="A45:B45"/>
    <mergeCell ref="C45:G45"/>
    <mergeCell ref="L45:N45"/>
    <mergeCell ref="A44:B44"/>
    <mergeCell ref="C44:G44"/>
    <mergeCell ref="L42:N42"/>
    <mergeCell ref="A43:B43"/>
    <mergeCell ref="C43:G43"/>
    <mergeCell ref="L43:N43"/>
    <mergeCell ref="A42:B42"/>
    <mergeCell ref="C42:G42"/>
    <mergeCell ref="L40:N40"/>
    <mergeCell ref="A41:B41"/>
    <mergeCell ref="C41:G41"/>
    <mergeCell ref="L41:N41"/>
    <mergeCell ref="A40:B40"/>
    <mergeCell ref="C40:G40"/>
    <mergeCell ref="L38:N38"/>
    <mergeCell ref="A39:B39"/>
    <mergeCell ref="C39:G39"/>
    <mergeCell ref="L39:N39"/>
    <mergeCell ref="A38:B38"/>
    <mergeCell ref="C38:G38"/>
    <mergeCell ref="L36:N36"/>
    <mergeCell ref="A37:B37"/>
    <mergeCell ref="C37:G37"/>
    <mergeCell ref="L37:N37"/>
    <mergeCell ref="A36:B36"/>
    <mergeCell ref="C36:G36"/>
    <mergeCell ref="L34:N34"/>
    <mergeCell ref="A35:B35"/>
    <mergeCell ref="C35:G35"/>
    <mergeCell ref="L35:N35"/>
    <mergeCell ref="A34:B34"/>
    <mergeCell ref="C34:G34"/>
    <mergeCell ref="L32:N32"/>
    <mergeCell ref="A33:B33"/>
    <mergeCell ref="C33:G33"/>
    <mergeCell ref="L33:N33"/>
    <mergeCell ref="A32:B32"/>
    <mergeCell ref="C32:G32"/>
    <mergeCell ref="L30:N30"/>
    <mergeCell ref="A31:B31"/>
    <mergeCell ref="C31:G31"/>
    <mergeCell ref="L31:N31"/>
    <mergeCell ref="A30:B30"/>
    <mergeCell ref="C30:G30"/>
    <mergeCell ref="L28:N28"/>
    <mergeCell ref="A29:B29"/>
    <mergeCell ref="C29:G29"/>
    <mergeCell ref="L29:N29"/>
    <mergeCell ref="A28:B28"/>
    <mergeCell ref="C28:G28"/>
    <mergeCell ref="L26:N26"/>
    <mergeCell ref="A27:B27"/>
    <mergeCell ref="C27:G27"/>
    <mergeCell ref="L27:N27"/>
    <mergeCell ref="A26:B26"/>
    <mergeCell ref="C26:G26"/>
    <mergeCell ref="L24:N24"/>
    <mergeCell ref="A25:B25"/>
    <mergeCell ref="C25:G25"/>
    <mergeCell ref="L25:N25"/>
    <mergeCell ref="A24:B24"/>
    <mergeCell ref="C24:G24"/>
    <mergeCell ref="L22:N22"/>
    <mergeCell ref="A23:B23"/>
    <mergeCell ref="C23:G23"/>
    <mergeCell ref="L23:N23"/>
    <mergeCell ref="A22:B22"/>
    <mergeCell ref="C22:G22"/>
    <mergeCell ref="L20:N20"/>
    <mergeCell ref="A21:B21"/>
    <mergeCell ref="C21:G21"/>
    <mergeCell ref="L21:N21"/>
    <mergeCell ref="A20:B20"/>
    <mergeCell ref="C20:G20"/>
    <mergeCell ref="L17:N17"/>
    <mergeCell ref="A18:B18"/>
    <mergeCell ref="C18:G18"/>
    <mergeCell ref="L18:N18"/>
    <mergeCell ref="A17:B17"/>
    <mergeCell ref="C17:G17"/>
    <mergeCell ref="A19:B19"/>
    <mergeCell ref="C19:G19"/>
    <mergeCell ref="L19:M19"/>
    <mergeCell ref="C16:G16"/>
    <mergeCell ref="L16:N16"/>
    <mergeCell ref="A15:B15"/>
    <mergeCell ref="C15:G15"/>
    <mergeCell ref="L13:N13"/>
    <mergeCell ref="A14:B14"/>
    <mergeCell ref="C14:G14"/>
    <mergeCell ref="L14:N14"/>
    <mergeCell ref="A13:B13"/>
    <mergeCell ref="C13:G13"/>
    <mergeCell ref="L44:M44"/>
    <mergeCell ref="L7:N7"/>
    <mergeCell ref="A8:B8"/>
    <mergeCell ref="C8:G8"/>
    <mergeCell ref="L8:N8"/>
    <mergeCell ref="A7:B7"/>
    <mergeCell ref="C7:G7"/>
    <mergeCell ref="A3:M3"/>
    <mergeCell ref="K1:M1"/>
    <mergeCell ref="L11:N11"/>
    <mergeCell ref="A2:L2"/>
    <mergeCell ref="A12:B12"/>
    <mergeCell ref="C12:G12"/>
    <mergeCell ref="L12:N12"/>
    <mergeCell ref="A11:B11"/>
    <mergeCell ref="C11:G11"/>
    <mergeCell ref="L9:N9"/>
    <mergeCell ref="A10:B10"/>
    <mergeCell ref="C10:G10"/>
    <mergeCell ref="L10:N10"/>
    <mergeCell ref="A9:B9"/>
    <mergeCell ref="C9:G9"/>
    <mergeCell ref="L15:N15"/>
    <mergeCell ref="A16:B16"/>
  </mergeCells>
  <phoneticPr fontId="5" type="noConversion"/>
  <printOptions horizontalCentered="1"/>
  <pageMargins left="0" right="0" top="0.39370078740157483" bottom="0.39370078740157483" header="0.51181102362204722" footer="0.51181102362204722"/>
  <pageSetup paperSize="9" firstPageNumber="0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kiadások részletes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2015-11-06T08:06:06Z</cp:lastPrinted>
  <dcterms:created xsi:type="dcterms:W3CDTF">2009-02-09T14:31:36Z</dcterms:created>
  <dcterms:modified xsi:type="dcterms:W3CDTF">2016-03-30T11:58:22Z</dcterms:modified>
</cp:coreProperties>
</file>