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9440" windowHeight="7755" tabRatio="768" activeTab="8"/>
  </bookViews>
  <sheets>
    <sheet name="1. melléklet" sheetId="38" r:id="rId1"/>
    <sheet name="2. melléklet" sheetId="39" r:id="rId2"/>
    <sheet name="3. melléklet" sheetId="35" r:id="rId3"/>
    <sheet name="4. melléklet" sheetId="12" r:id="rId4"/>
    <sheet name="5. melléklet" sheetId="30" r:id="rId5"/>
    <sheet name="6. melléklet" sheetId="31" r:id="rId6"/>
    <sheet name="7. melléklet" sheetId="29" r:id="rId7"/>
    <sheet name="8. melléklet" sheetId="32" r:id="rId8"/>
    <sheet name="9. melléklet" sheetId="28" r:id="rId9"/>
  </sheets>
  <calcPr calcId="145621"/>
</workbook>
</file>

<file path=xl/calcChain.xml><?xml version="1.0" encoding="utf-8"?>
<calcChain xmlns="http://schemas.openxmlformats.org/spreadsheetml/2006/main">
  <c r="S49" i="39" l="1"/>
  <c r="V96" i="39" l="1"/>
  <c r="V95" i="39"/>
  <c r="V94" i="39"/>
  <c r="V93" i="39"/>
  <c r="V92" i="39"/>
  <c r="V91" i="39"/>
  <c r="V89" i="39"/>
  <c r="V88" i="39"/>
  <c r="V87" i="39"/>
  <c r="V86" i="39"/>
  <c r="V85" i="39"/>
  <c r="S84" i="39"/>
  <c r="S90" i="39" s="1"/>
  <c r="V83" i="39"/>
  <c r="V82" i="39"/>
  <c r="V81" i="39"/>
  <c r="V80" i="39"/>
  <c r="V79" i="39"/>
  <c r="V78" i="39"/>
  <c r="V77" i="39"/>
  <c r="V76" i="39"/>
  <c r="V75" i="39"/>
  <c r="V74" i="39"/>
  <c r="V73" i="39"/>
  <c r="V72" i="39"/>
  <c r="V71" i="39"/>
  <c r="V70" i="39"/>
  <c r="V69" i="39"/>
  <c r="V67" i="39"/>
  <c r="V66" i="39"/>
  <c r="V65" i="39"/>
  <c r="V64" i="39"/>
  <c r="V63" i="39"/>
  <c r="V62" i="39"/>
  <c r="V61" i="39"/>
  <c r="V60" i="39"/>
  <c r="V59" i="39"/>
  <c r="V58" i="39"/>
  <c r="V57" i="39"/>
  <c r="V56" i="39"/>
  <c r="V55" i="39"/>
  <c r="V54" i="39"/>
  <c r="V53" i="39"/>
  <c r="V52" i="39"/>
  <c r="V51" i="39"/>
  <c r="V50" i="39"/>
  <c r="V49" i="39"/>
  <c r="V48" i="39"/>
  <c r="V47" i="39"/>
  <c r="V46" i="39"/>
  <c r="S45" i="39"/>
  <c r="V45" i="39" s="1"/>
  <c r="V44" i="39"/>
  <c r="V43" i="39"/>
  <c r="V42" i="39"/>
  <c r="V41" i="39"/>
  <c r="V40" i="39"/>
  <c r="V39" i="39"/>
  <c r="V38" i="39"/>
  <c r="V37" i="39"/>
  <c r="V36" i="39"/>
  <c r="V35" i="39"/>
  <c r="T34" i="39"/>
  <c r="V33" i="39"/>
  <c r="U32" i="39"/>
  <c r="U34" i="39" s="1"/>
  <c r="T32" i="39"/>
  <c r="S32" i="39"/>
  <c r="S34" i="39" s="1"/>
  <c r="V34" i="39" s="1"/>
  <c r="V31" i="39"/>
  <c r="V30" i="39"/>
  <c r="V29" i="39"/>
  <c r="V28" i="39"/>
  <c r="V27" i="39"/>
  <c r="V26" i="39"/>
  <c r="V25" i="39"/>
  <c r="V24" i="39"/>
  <c r="V23" i="39"/>
  <c r="V22" i="39"/>
  <c r="V21" i="39"/>
  <c r="T20" i="39"/>
  <c r="V19" i="39"/>
  <c r="V18" i="39"/>
  <c r="V17" i="39"/>
  <c r="V16" i="39"/>
  <c r="V15" i="39"/>
  <c r="U14" i="39"/>
  <c r="U20" i="39" s="1"/>
  <c r="T14" i="39"/>
  <c r="S14" i="39"/>
  <c r="S20" i="39" s="1"/>
  <c r="V13" i="39"/>
  <c r="V12" i="39"/>
  <c r="V11" i="39"/>
  <c r="V10" i="39"/>
  <c r="V9" i="39"/>
  <c r="V8" i="39"/>
  <c r="V123" i="38"/>
  <c r="V122" i="38"/>
  <c r="V121" i="38"/>
  <c r="V120" i="38"/>
  <c r="V119" i="38"/>
  <c r="V118" i="38"/>
  <c r="V117" i="38"/>
  <c r="V116" i="38"/>
  <c r="V115" i="38"/>
  <c r="V114" i="38"/>
  <c r="V113" i="38"/>
  <c r="V112" i="38"/>
  <c r="V111" i="38"/>
  <c r="V110" i="38"/>
  <c r="V109" i="38"/>
  <c r="V108" i="38"/>
  <c r="V107" i="38"/>
  <c r="V106" i="38"/>
  <c r="V105" i="38"/>
  <c r="V104" i="38"/>
  <c r="V103" i="38"/>
  <c r="V102" i="38"/>
  <c r="V101" i="38"/>
  <c r="V99" i="38"/>
  <c r="V98" i="38"/>
  <c r="V97" i="38"/>
  <c r="V96" i="38"/>
  <c r="V95" i="38"/>
  <c r="V94" i="38"/>
  <c r="V93" i="38"/>
  <c r="V92" i="38"/>
  <c r="V91" i="38"/>
  <c r="V90" i="38"/>
  <c r="U89" i="38"/>
  <c r="T89" i="38"/>
  <c r="S89" i="38"/>
  <c r="V89" i="38" s="1"/>
  <c r="V88" i="38"/>
  <c r="V87" i="38"/>
  <c r="V86" i="38"/>
  <c r="V85" i="38"/>
  <c r="S84" i="38"/>
  <c r="V84" i="38" s="1"/>
  <c r="V83" i="38"/>
  <c r="V82" i="38"/>
  <c r="V81" i="38"/>
  <c r="V80" i="38"/>
  <c r="V79" i="38"/>
  <c r="V78" i="38"/>
  <c r="V77" i="38"/>
  <c r="V76" i="38"/>
  <c r="U75" i="38"/>
  <c r="T75" i="38"/>
  <c r="S75" i="38"/>
  <c r="V75" i="38" s="1"/>
  <c r="V74" i="38"/>
  <c r="V73" i="38"/>
  <c r="V72" i="38"/>
  <c r="V71" i="38"/>
  <c r="V70" i="38"/>
  <c r="V69" i="38"/>
  <c r="V68" i="38"/>
  <c r="V67" i="38"/>
  <c r="V66" i="38"/>
  <c r="V65" i="38"/>
  <c r="V64" i="38"/>
  <c r="V63" i="38"/>
  <c r="V62" i="38"/>
  <c r="U61" i="38"/>
  <c r="T61" i="38"/>
  <c r="V61" i="38" s="1"/>
  <c r="S61" i="38"/>
  <c r="V60" i="38"/>
  <c r="V59" i="38"/>
  <c r="V58" i="38"/>
  <c r="V57" i="38"/>
  <c r="V56" i="38"/>
  <c r="V55" i="38"/>
  <c r="V54" i="38"/>
  <c r="V53" i="38"/>
  <c r="U51" i="38"/>
  <c r="T51" i="38"/>
  <c r="S51" i="38"/>
  <c r="V50" i="38"/>
  <c r="V49" i="38"/>
  <c r="V48" i="38"/>
  <c r="V47" i="38"/>
  <c r="V46" i="38"/>
  <c r="V44" i="38"/>
  <c r="V43" i="38"/>
  <c r="U42" i="38"/>
  <c r="T42" i="38"/>
  <c r="S42" i="38"/>
  <c r="V42" i="38" s="1"/>
  <c r="V41" i="38"/>
  <c r="V40" i="38"/>
  <c r="V39" i="38"/>
  <c r="V38" i="38"/>
  <c r="V37" i="38"/>
  <c r="V36" i="38"/>
  <c r="V35" i="38"/>
  <c r="U34" i="38"/>
  <c r="T34" i="38"/>
  <c r="S34" i="38"/>
  <c r="V33" i="38"/>
  <c r="V32" i="38"/>
  <c r="U31" i="38"/>
  <c r="U52" i="38" s="1"/>
  <c r="T31" i="38"/>
  <c r="T52" i="38" s="1"/>
  <c r="S31" i="38"/>
  <c r="V30" i="38"/>
  <c r="V29" i="38"/>
  <c r="V28" i="38"/>
  <c r="V27" i="38"/>
  <c r="U25" i="38"/>
  <c r="T25" i="38"/>
  <c r="T26" i="38" s="1"/>
  <c r="T100" i="38" s="1"/>
  <c r="T124" i="38" s="1"/>
  <c r="S25" i="38"/>
  <c r="V24" i="38"/>
  <c r="V23" i="38"/>
  <c r="V22" i="38"/>
  <c r="U21" i="38"/>
  <c r="U26" i="38" s="1"/>
  <c r="T21" i="38"/>
  <c r="S21" i="38"/>
  <c r="S26" i="38" s="1"/>
  <c r="V20" i="38"/>
  <c r="V19" i="38"/>
  <c r="V18" i="38"/>
  <c r="V17" i="38"/>
  <c r="V16" i="38"/>
  <c r="V15" i="38"/>
  <c r="V14" i="38"/>
  <c r="V13" i="38"/>
  <c r="V12" i="38"/>
  <c r="V11" i="38"/>
  <c r="V10" i="38"/>
  <c r="V9" i="38"/>
  <c r="V8" i="38"/>
  <c r="V51" i="38" l="1"/>
  <c r="S52" i="38"/>
  <c r="V52" i="38" s="1"/>
  <c r="V34" i="38"/>
  <c r="V20" i="39"/>
  <c r="S68" i="39"/>
  <c r="V90" i="39"/>
  <c r="S97" i="39"/>
  <c r="V97" i="39" s="1"/>
  <c r="V14" i="39"/>
  <c r="V32" i="39"/>
  <c r="V84" i="39"/>
  <c r="V26" i="38"/>
  <c r="U100" i="38"/>
  <c r="U124" i="38" s="1"/>
  <c r="V25" i="38"/>
  <c r="V21" i="38"/>
  <c r="V31" i="38"/>
  <c r="R96" i="39"/>
  <c r="R95" i="39"/>
  <c r="R94" i="39"/>
  <c r="R93" i="39"/>
  <c r="R92" i="39"/>
  <c r="R91" i="39"/>
  <c r="R89" i="39"/>
  <c r="R88" i="39"/>
  <c r="R87" i="39"/>
  <c r="R86" i="39"/>
  <c r="R85" i="39"/>
  <c r="O84" i="39"/>
  <c r="O90" i="39" s="1"/>
  <c r="R83" i="39"/>
  <c r="R82" i="39"/>
  <c r="R81" i="39"/>
  <c r="R80" i="39"/>
  <c r="R79" i="39"/>
  <c r="R78" i="39"/>
  <c r="R77" i="39"/>
  <c r="R76" i="39"/>
  <c r="R75" i="39"/>
  <c r="R74" i="39"/>
  <c r="R73" i="39"/>
  <c r="R72" i="39"/>
  <c r="R71" i="39"/>
  <c r="R70" i="39"/>
  <c r="R69" i="39"/>
  <c r="R67" i="39"/>
  <c r="R66" i="39"/>
  <c r="R65" i="39"/>
  <c r="R64" i="39"/>
  <c r="R63" i="39"/>
  <c r="R62" i="39"/>
  <c r="R61" i="39"/>
  <c r="R60" i="39"/>
  <c r="R59" i="39"/>
  <c r="R58" i="39"/>
  <c r="R57" i="39"/>
  <c r="R56" i="39"/>
  <c r="R55" i="39"/>
  <c r="R54" i="39"/>
  <c r="R53" i="39"/>
  <c r="R52" i="39"/>
  <c r="R51" i="39"/>
  <c r="R50" i="39"/>
  <c r="R49" i="39"/>
  <c r="R48" i="39"/>
  <c r="R47" i="39"/>
  <c r="R46" i="39"/>
  <c r="O45" i="39"/>
  <c r="R45" i="39" s="1"/>
  <c r="R44" i="39"/>
  <c r="R43" i="39"/>
  <c r="R42" i="39"/>
  <c r="R41" i="39"/>
  <c r="R40" i="39"/>
  <c r="R39" i="39"/>
  <c r="R38" i="39"/>
  <c r="R37" i="39"/>
  <c r="R36" i="39"/>
  <c r="R35" i="39"/>
  <c r="Q34" i="39"/>
  <c r="O34" i="39"/>
  <c r="R33" i="39"/>
  <c r="Q32" i="39"/>
  <c r="P32" i="39"/>
  <c r="P34" i="39" s="1"/>
  <c r="O32" i="39"/>
  <c r="R31" i="39"/>
  <c r="R30" i="39"/>
  <c r="R29" i="39"/>
  <c r="R28" i="39"/>
  <c r="R27" i="39"/>
  <c r="R26" i="39"/>
  <c r="R25" i="39"/>
  <c r="R24" i="39"/>
  <c r="R23" i="39"/>
  <c r="R22" i="39"/>
  <c r="R21" i="39"/>
  <c r="Q20" i="39"/>
  <c r="R19" i="39"/>
  <c r="R18" i="39"/>
  <c r="R17" i="39"/>
  <c r="R16" i="39"/>
  <c r="R15" i="39"/>
  <c r="Q14" i="39"/>
  <c r="P14" i="39"/>
  <c r="O14" i="39"/>
  <c r="O20" i="39" s="1"/>
  <c r="O68" i="39" s="1"/>
  <c r="R13" i="39"/>
  <c r="R12" i="39"/>
  <c r="R11" i="39"/>
  <c r="R10" i="39"/>
  <c r="R9" i="39"/>
  <c r="R8" i="39"/>
  <c r="R123" i="38"/>
  <c r="R122" i="38"/>
  <c r="R121" i="38"/>
  <c r="R120" i="38"/>
  <c r="R119" i="38"/>
  <c r="R118" i="38"/>
  <c r="R117" i="38"/>
  <c r="R116" i="38"/>
  <c r="R115" i="38"/>
  <c r="R114" i="38"/>
  <c r="R113" i="38"/>
  <c r="R112" i="38"/>
  <c r="R111" i="38"/>
  <c r="R110" i="38"/>
  <c r="R109" i="38"/>
  <c r="R108" i="38"/>
  <c r="R107" i="38"/>
  <c r="R106" i="38"/>
  <c r="R105" i="38"/>
  <c r="R104" i="38"/>
  <c r="R103" i="38"/>
  <c r="R102" i="38"/>
  <c r="R101" i="38"/>
  <c r="R99" i="38"/>
  <c r="R98" i="38"/>
  <c r="R97" i="38"/>
  <c r="R96" i="38"/>
  <c r="R95" i="38"/>
  <c r="R94" i="38"/>
  <c r="R93" i="38"/>
  <c r="R92" i="38"/>
  <c r="R91" i="38"/>
  <c r="R90" i="38"/>
  <c r="Q89" i="38"/>
  <c r="P89" i="38"/>
  <c r="O89" i="38"/>
  <c r="R89" i="38" s="1"/>
  <c r="R88" i="38"/>
  <c r="R87" i="38"/>
  <c r="R86" i="38"/>
  <c r="R85" i="38"/>
  <c r="O84" i="38"/>
  <c r="R84" i="38" s="1"/>
  <c r="R83" i="38"/>
  <c r="R82" i="38"/>
  <c r="R81" i="38"/>
  <c r="R80" i="38"/>
  <c r="R79" i="38"/>
  <c r="R78" i="38"/>
  <c r="R77" i="38"/>
  <c r="R76" i="38"/>
  <c r="Q75" i="38"/>
  <c r="P75" i="38"/>
  <c r="O75" i="38"/>
  <c r="R75" i="38" s="1"/>
  <c r="R74" i="38"/>
  <c r="R73" i="38"/>
  <c r="R72" i="38"/>
  <c r="R71" i="38"/>
  <c r="R70" i="38"/>
  <c r="R69" i="38"/>
  <c r="R68" i="38"/>
  <c r="R67" i="38"/>
  <c r="R66" i="38"/>
  <c r="R65" i="38"/>
  <c r="R64" i="38"/>
  <c r="R63" i="38"/>
  <c r="R62" i="38"/>
  <c r="Q61" i="38"/>
  <c r="P61" i="38"/>
  <c r="R61" i="38" s="1"/>
  <c r="O61" i="38"/>
  <c r="R60" i="38"/>
  <c r="R59" i="38"/>
  <c r="R58" i="38"/>
  <c r="R57" i="38"/>
  <c r="R56" i="38"/>
  <c r="R55" i="38"/>
  <c r="R54" i="38"/>
  <c r="R53" i="38"/>
  <c r="Q51" i="38"/>
  <c r="P51" i="38"/>
  <c r="O51" i="38"/>
  <c r="R50" i="38"/>
  <c r="R49" i="38"/>
  <c r="R48" i="38"/>
  <c r="R47" i="38"/>
  <c r="R46" i="38"/>
  <c r="R44" i="38"/>
  <c r="R43" i="38"/>
  <c r="Q42" i="38"/>
  <c r="P42" i="38"/>
  <c r="O42" i="38"/>
  <c r="R42" i="38" s="1"/>
  <c r="R41" i="38"/>
  <c r="R40" i="38"/>
  <c r="R39" i="38"/>
  <c r="R38" i="38"/>
  <c r="R37" i="38"/>
  <c r="R36" i="38"/>
  <c r="R35" i="38"/>
  <c r="Q34" i="38"/>
  <c r="P34" i="38"/>
  <c r="R34" i="38" s="1"/>
  <c r="O34" i="38"/>
  <c r="R33" i="38"/>
  <c r="R32" i="38"/>
  <c r="Q31" i="38"/>
  <c r="Q52" i="38" s="1"/>
  <c r="P31" i="38"/>
  <c r="P52" i="38" s="1"/>
  <c r="O31" i="38"/>
  <c r="R30" i="38"/>
  <c r="R29" i="38"/>
  <c r="R28" i="38"/>
  <c r="R27" i="38"/>
  <c r="Q25" i="38"/>
  <c r="P25" i="38"/>
  <c r="R25" i="38" s="1"/>
  <c r="O25" i="38"/>
  <c r="R24" i="38"/>
  <c r="R23" i="38"/>
  <c r="R22" i="38"/>
  <c r="Q21" i="38"/>
  <c r="Q26" i="38" s="1"/>
  <c r="Q100" i="38" s="1"/>
  <c r="Q124" i="38" s="1"/>
  <c r="P21" i="38"/>
  <c r="O21" i="38"/>
  <c r="O26" i="38" s="1"/>
  <c r="R20" i="38"/>
  <c r="R19" i="38"/>
  <c r="R18" i="38"/>
  <c r="R17" i="38"/>
  <c r="R16" i="38"/>
  <c r="R15" i="38"/>
  <c r="R14" i="38"/>
  <c r="R13" i="38"/>
  <c r="R12" i="38"/>
  <c r="R11" i="38"/>
  <c r="R10" i="38"/>
  <c r="R9" i="38"/>
  <c r="R8" i="38"/>
  <c r="S100" i="38" l="1"/>
  <c r="S124" i="38" s="1"/>
  <c r="V124" i="38" s="1"/>
  <c r="V68" i="39"/>
  <c r="S98" i="39"/>
  <c r="V98" i="39" s="1"/>
  <c r="R14" i="39"/>
  <c r="R68" i="39"/>
  <c r="R90" i="39"/>
  <c r="O97" i="39"/>
  <c r="R97" i="39" s="1"/>
  <c r="R34" i="39"/>
  <c r="R32" i="39"/>
  <c r="P20" i="39"/>
  <c r="R20" i="39" s="1"/>
  <c r="R84" i="39"/>
  <c r="R51" i="38"/>
  <c r="O52" i="38"/>
  <c r="R52" i="38" s="1"/>
  <c r="R26" i="38"/>
  <c r="P26" i="38"/>
  <c r="P100" i="38" s="1"/>
  <c r="P124" i="38" s="1"/>
  <c r="R21" i="38"/>
  <c r="R31" i="38"/>
  <c r="N96" i="39"/>
  <c r="N95" i="39"/>
  <c r="N94" i="39"/>
  <c r="N93" i="39"/>
  <c r="N92" i="39"/>
  <c r="N91" i="39"/>
  <c r="N89" i="39"/>
  <c r="N88" i="39"/>
  <c r="N87" i="39"/>
  <c r="N86" i="39"/>
  <c r="N85" i="39"/>
  <c r="K84" i="39"/>
  <c r="K90" i="39" s="1"/>
  <c r="N83" i="39"/>
  <c r="N82" i="39"/>
  <c r="N81" i="39"/>
  <c r="N80" i="39"/>
  <c r="N79" i="39"/>
  <c r="N78" i="39"/>
  <c r="N77" i="39"/>
  <c r="N76" i="39"/>
  <c r="N75" i="39"/>
  <c r="N74" i="39"/>
  <c r="N73" i="39"/>
  <c r="N72" i="39"/>
  <c r="N71" i="39"/>
  <c r="N70" i="39"/>
  <c r="N69" i="39"/>
  <c r="N67" i="39"/>
  <c r="N66" i="39"/>
  <c r="N65" i="39"/>
  <c r="N64" i="39"/>
  <c r="N63" i="39"/>
  <c r="N62" i="39"/>
  <c r="N61" i="39"/>
  <c r="N60" i="39"/>
  <c r="N59" i="39"/>
  <c r="N58" i="39"/>
  <c r="N57" i="39"/>
  <c r="N56" i="39"/>
  <c r="N55" i="39"/>
  <c r="N54" i="39"/>
  <c r="N53" i="39"/>
  <c r="N52" i="39"/>
  <c r="N51" i="39"/>
  <c r="N50" i="39"/>
  <c r="N49" i="39"/>
  <c r="K49" i="39"/>
  <c r="N48" i="39"/>
  <c r="N47" i="39"/>
  <c r="N46" i="39"/>
  <c r="K45" i="39"/>
  <c r="N45" i="39" s="1"/>
  <c r="N44" i="39"/>
  <c r="N43" i="39"/>
  <c r="N42" i="39"/>
  <c r="N41" i="39"/>
  <c r="N40" i="39"/>
  <c r="N39" i="39"/>
  <c r="N38" i="39"/>
  <c r="N37" i="39"/>
  <c r="N36" i="39"/>
  <c r="N35" i="39"/>
  <c r="M34" i="39"/>
  <c r="N33" i="39"/>
  <c r="M32" i="39"/>
  <c r="L32" i="39"/>
  <c r="L34" i="39" s="1"/>
  <c r="K32" i="39"/>
  <c r="K34" i="39" s="1"/>
  <c r="N31" i="39"/>
  <c r="N30" i="39"/>
  <c r="N29" i="39"/>
  <c r="N28" i="39"/>
  <c r="N27" i="39"/>
  <c r="N26" i="39"/>
  <c r="N25" i="39"/>
  <c r="N24" i="39"/>
  <c r="N23" i="39"/>
  <c r="N22" i="39"/>
  <c r="N21" i="39"/>
  <c r="N19" i="39"/>
  <c r="N18" i="39"/>
  <c r="N17" i="39"/>
  <c r="N16" i="39"/>
  <c r="N15" i="39"/>
  <c r="M14" i="39"/>
  <c r="M20" i="39" s="1"/>
  <c r="L14" i="39"/>
  <c r="L20" i="39" s="1"/>
  <c r="K14" i="39"/>
  <c r="K20" i="39" s="1"/>
  <c r="N13" i="39"/>
  <c r="N12" i="39"/>
  <c r="N11" i="39"/>
  <c r="N10" i="39"/>
  <c r="N9" i="39"/>
  <c r="N8" i="39"/>
  <c r="N123" i="38"/>
  <c r="N122" i="38"/>
  <c r="N121" i="38"/>
  <c r="N120" i="38"/>
  <c r="N119" i="38"/>
  <c r="N118" i="38"/>
  <c r="N117" i="38"/>
  <c r="N116" i="38"/>
  <c r="N115" i="38"/>
  <c r="N114" i="38"/>
  <c r="N113" i="38"/>
  <c r="N112" i="38"/>
  <c r="N111" i="38"/>
  <c r="N110" i="38"/>
  <c r="N109" i="38"/>
  <c r="N108" i="38"/>
  <c r="N107" i="38"/>
  <c r="N106" i="38"/>
  <c r="N105" i="38"/>
  <c r="N104" i="38"/>
  <c r="N103" i="38"/>
  <c r="N102" i="38"/>
  <c r="N101" i="38"/>
  <c r="N99" i="38"/>
  <c r="N98" i="38"/>
  <c r="N97" i="38"/>
  <c r="N96" i="38"/>
  <c r="N95" i="38"/>
  <c r="N94" i="38"/>
  <c r="N93" i="38"/>
  <c r="N92" i="38"/>
  <c r="N91" i="38"/>
  <c r="N90" i="38"/>
  <c r="M89" i="38"/>
  <c r="L89" i="38"/>
  <c r="K89" i="38"/>
  <c r="N89" i="38" s="1"/>
  <c r="N88" i="38"/>
  <c r="N87" i="38"/>
  <c r="N86" i="38"/>
  <c r="N85" i="38"/>
  <c r="K84" i="38"/>
  <c r="N84" i="38" s="1"/>
  <c r="N83" i="38"/>
  <c r="N82" i="38"/>
  <c r="N81" i="38"/>
  <c r="N80" i="38"/>
  <c r="N79" i="38"/>
  <c r="N78" i="38"/>
  <c r="N77" i="38"/>
  <c r="N76" i="38"/>
  <c r="M75" i="38"/>
  <c r="L75" i="38"/>
  <c r="K75" i="38"/>
  <c r="N75" i="38" s="1"/>
  <c r="N74" i="38"/>
  <c r="N73" i="38"/>
  <c r="N72" i="38"/>
  <c r="N71" i="38"/>
  <c r="N70" i="38"/>
  <c r="N69" i="38"/>
  <c r="N68" i="38"/>
  <c r="N67" i="38"/>
  <c r="N66" i="38"/>
  <c r="N65" i="38"/>
  <c r="N64" i="38"/>
  <c r="N63" i="38"/>
  <c r="N62" i="38"/>
  <c r="M61" i="38"/>
  <c r="L61" i="38"/>
  <c r="K61" i="38"/>
  <c r="N60" i="38"/>
  <c r="N59" i="38"/>
  <c r="N58" i="38"/>
  <c r="N57" i="38"/>
  <c r="N56" i="38"/>
  <c r="N55" i="38"/>
  <c r="N54" i="38"/>
  <c r="N53" i="38"/>
  <c r="M51" i="38"/>
  <c r="L51" i="38"/>
  <c r="K51" i="38"/>
  <c r="N50" i="38"/>
  <c r="N49" i="38"/>
  <c r="N48" i="38"/>
  <c r="N47" i="38"/>
  <c r="N46" i="38"/>
  <c r="N44" i="38"/>
  <c r="N43" i="38"/>
  <c r="M42" i="38"/>
  <c r="L42" i="38"/>
  <c r="K42" i="38"/>
  <c r="N42" i="38" s="1"/>
  <c r="N41" i="38"/>
  <c r="N40" i="38"/>
  <c r="N39" i="38"/>
  <c r="N38" i="38"/>
  <c r="N37" i="38"/>
  <c r="N36" i="38"/>
  <c r="N35" i="38"/>
  <c r="M34" i="38"/>
  <c r="L34" i="38"/>
  <c r="K34" i="38"/>
  <c r="N33" i="38"/>
  <c r="N32" i="38"/>
  <c r="M31" i="38"/>
  <c r="M52" i="38" s="1"/>
  <c r="L31" i="38"/>
  <c r="L52" i="38" s="1"/>
  <c r="K31" i="38"/>
  <c r="K52" i="38" s="1"/>
  <c r="N52" i="38" s="1"/>
  <c r="N30" i="38"/>
  <c r="N29" i="38"/>
  <c r="N28" i="38"/>
  <c r="N27" i="38"/>
  <c r="M25" i="38"/>
  <c r="L25" i="38"/>
  <c r="K25" i="38"/>
  <c r="N24" i="38"/>
  <c r="N23" i="38"/>
  <c r="N22" i="38"/>
  <c r="M21" i="38"/>
  <c r="M26" i="38" s="1"/>
  <c r="L21" i="38"/>
  <c r="K21" i="38"/>
  <c r="K26" i="38" s="1"/>
  <c r="N20" i="38"/>
  <c r="N19" i="38"/>
  <c r="N18" i="38"/>
  <c r="N17" i="38"/>
  <c r="N16" i="38"/>
  <c r="N15" i="38"/>
  <c r="N14" i="38"/>
  <c r="N13" i="38"/>
  <c r="N12" i="38"/>
  <c r="N11" i="38"/>
  <c r="N10" i="38"/>
  <c r="N9" i="38"/>
  <c r="N8" i="38"/>
  <c r="J96" i="39"/>
  <c r="J95" i="39"/>
  <c r="J94" i="39"/>
  <c r="J93" i="39"/>
  <c r="J92" i="39"/>
  <c r="J91" i="39"/>
  <c r="J89" i="39"/>
  <c r="J88" i="39"/>
  <c r="J87" i="39"/>
  <c r="J86" i="39"/>
  <c r="J85" i="39"/>
  <c r="G84" i="39"/>
  <c r="G90" i="39" s="1"/>
  <c r="G97" i="39" s="1"/>
  <c r="J97" i="39" s="1"/>
  <c r="J83" i="39"/>
  <c r="J82" i="39"/>
  <c r="J81" i="39"/>
  <c r="J80" i="39"/>
  <c r="J79" i="39"/>
  <c r="J78" i="39"/>
  <c r="J77" i="39"/>
  <c r="J76" i="39"/>
  <c r="J75" i="39"/>
  <c r="J74" i="39"/>
  <c r="J73" i="39"/>
  <c r="J72" i="39"/>
  <c r="J71" i="39"/>
  <c r="J70" i="39"/>
  <c r="J69" i="39"/>
  <c r="J67" i="39"/>
  <c r="J66" i="39"/>
  <c r="J65" i="39"/>
  <c r="J64" i="39"/>
  <c r="J63" i="39"/>
  <c r="J62" i="39"/>
  <c r="J61" i="39"/>
  <c r="J60" i="39"/>
  <c r="J59" i="39"/>
  <c r="J58" i="39"/>
  <c r="J57" i="39"/>
  <c r="J56" i="39"/>
  <c r="J55" i="39"/>
  <c r="J54" i="39"/>
  <c r="J53" i="39"/>
  <c r="J52" i="39"/>
  <c r="J51" i="39"/>
  <c r="J50" i="39"/>
  <c r="G49" i="39"/>
  <c r="J49" i="39" s="1"/>
  <c r="J48" i="39"/>
  <c r="J47" i="39"/>
  <c r="J46" i="39"/>
  <c r="J45" i="39"/>
  <c r="G45" i="39"/>
  <c r="J44" i="39"/>
  <c r="J43" i="39"/>
  <c r="J42" i="39"/>
  <c r="J41" i="39"/>
  <c r="J40" i="39"/>
  <c r="J39" i="39"/>
  <c r="J38" i="39"/>
  <c r="J37" i="39"/>
  <c r="J36" i="39"/>
  <c r="J35" i="39"/>
  <c r="J33" i="39"/>
  <c r="I32" i="39"/>
  <c r="I34" i="39" s="1"/>
  <c r="H32" i="39"/>
  <c r="H34" i="39" s="1"/>
  <c r="G32" i="39"/>
  <c r="G34" i="39" s="1"/>
  <c r="J31" i="39"/>
  <c r="J30" i="39"/>
  <c r="J29" i="39"/>
  <c r="J28" i="39"/>
  <c r="J27" i="39"/>
  <c r="J26" i="39"/>
  <c r="J25" i="39"/>
  <c r="J24" i="39"/>
  <c r="J23" i="39"/>
  <c r="J22" i="39"/>
  <c r="J21" i="39"/>
  <c r="J19" i="39"/>
  <c r="J18" i="39"/>
  <c r="J17" i="39"/>
  <c r="J16" i="39"/>
  <c r="J15" i="39"/>
  <c r="I14" i="39"/>
  <c r="I20" i="39" s="1"/>
  <c r="H14" i="39"/>
  <c r="H20" i="39" s="1"/>
  <c r="G14" i="39"/>
  <c r="G20" i="39" s="1"/>
  <c r="J13" i="39"/>
  <c r="J12" i="39"/>
  <c r="J11" i="39"/>
  <c r="J10" i="39"/>
  <c r="J9" i="39"/>
  <c r="J8" i="39"/>
  <c r="G84" i="38"/>
  <c r="J123" i="38"/>
  <c r="J122" i="38"/>
  <c r="J121" i="38"/>
  <c r="J120" i="38"/>
  <c r="J119" i="38"/>
  <c r="J118" i="38"/>
  <c r="J117" i="38"/>
  <c r="J116" i="38"/>
  <c r="J115" i="38"/>
  <c r="J114" i="38"/>
  <c r="J113" i="38"/>
  <c r="J112" i="38"/>
  <c r="J111" i="38"/>
  <c r="J110" i="38"/>
  <c r="J109" i="38"/>
  <c r="J108" i="38"/>
  <c r="J107" i="38"/>
  <c r="J106" i="38"/>
  <c r="J105" i="38"/>
  <c r="J104" i="38"/>
  <c r="J103" i="38"/>
  <c r="J102" i="38"/>
  <c r="J101" i="38"/>
  <c r="J99" i="38"/>
  <c r="J98" i="38"/>
  <c r="J97" i="38"/>
  <c r="J96" i="38"/>
  <c r="J95" i="38"/>
  <c r="J94" i="38"/>
  <c r="J93" i="38"/>
  <c r="J92" i="38"/>
  <c r="J91" i="38"/>
  <c r="J90" i="38"/>
  <c r="I89" i="38"/>
  <c r="H89" i="38"/>
  <c r="J89" i="38" s="1"/>
  <c r="G89" i="38"/>
  <c r="J88" i="38"/>
  <c r="J87" i="38"/>
  <c r="J86" i="38"/>
  <c r="J85" i="38"/>
  <c r="J84" i="38"/>
  <c r="J83" i="38"/>
  <c r="J82" i="38"/>
  <c r="J81" i="38"/>
  <c r="J80" i="38"/>
  <c r="J79" i="38"/>
  <c r="J78" i="38"/>
  <c r="J77" i="38"/>
  <c r="J76" i="38"/>
  <c r="I75" i="38"/>
  <c r="H75" i="38"/>
  <c r="G75" i="38"/>
  <c r="J74" i="38"/>
  <c r="J73" i="38"/>
  <c r="J72" i="38"/>
  <c r="J71" i="38"/>
  <c r="J70" i="38"/>
  <c r="J69" i="38"/>
  <c r="J68" i="38"/>
  <c r="J67" i="38"/>
  <c r="J66" i="38"/>
  <c r="J65" i="38"/>
  <c r="J64" i="38"/>
  <c r="J63" i="38"/>
  <c r="J62" i="38"/>
  <c r="I61" i="38"/>
  <c r="H61" i="38"/>
  <c r="J61" i="38" s="1"/>
  <c r="G61" i="38"/>
  <c r="J60" i="38"/>
  <c r="J59" i="38"/>
  <c r="J58" i="38"/>
  <c r="J57" i="38"/>
  <c r="J56" i="38"/>
  <c r="J55" i="38"/>
  <c r="J54" i="38"/>
  <c r="J53" i="38"/>
  <c r="I51" i="38"/>
  <c r="H51" i="38"/>
  <c r="G51" i="38"/>
  <c r="J50" i="38"/>
  <c r="J49" i="38"/>
  <c r="J48" i="38"/>
  <c r="J47" i="38"/>
  <c r="J46" i="38"/>
  <c r="J44" i="38"/>
  <c r="J43" i="38"/>
  <c r="I42" i="38"/>
  <c r="H42" i="38"/>
  <c r="G42" i="38"/>
  <c r="J42" i="38" s="1"/>
  <c r="J41" i="38"/>
  <c r="J40" i="38"/>
  <c r="J39" i="38"/>
  <c r="J38" i="38"/>
  <c r="J37" i="38"/>
  <c r="J36" i="38"/>
  <c r="J35" i="38"/>
  <c r="I34" i="38"/>
  <c r="H34" i="38"/>
  <c r="G34" i="38"/>
  <c r="J33" i="38"/>
  <c r="J32" i="38"/>
  <c r="I31" i="38"/>
  <c r="H31" i="38"/>
  <c r="H52" i="38" s="1"/>
  <c r="G31" i="38"/>
  <c r="J30" i="38"/>
  <c r="J29" i="38"/>
  <c r="J28" i="38"/>
  <c r="J27" i="38"/>
  <c r="I25" i="38"/>
  <c r="H25" i="38"/>
  <c r="G25" i="38"/>
  <c r="J24" i="38"/>
  <c r="J23" i="38"/>
  <c r="J22" i="38"/>
  <c r="I21" i="38"/>
  <c r="I26" i="38" s="1"/>
  <c r="H21" i="38"/>
  <c r="G21" i="38"/>
  <c r="G26" i="38" s="1"/>
  <c r="J20" i="38"/>
  <c r="J19" i="38"/>
  <c r="J18" i="38"/>
  <c r="J17" i="38"/>
  <c r="J16" i="38"/>
  <c r="J15" i="38"/>
  <c r="J14" i="38"/>
  <c r="J13" i="38"/>
  <c r="J12" i="38"/>
  <c r="J11" i="38"/>
  <c r="J10" i="38"/>
  <c r="J9" i="38"/>
  <c r="J8" i="38"/>
  <c r="V100" i="38" l="1"/>
  <c r="O98" i="39"/>
  <c r="R98" i="39" s="1"/>
  <c r="O100" i="38"/>
  <c r="O124" i="38" s="1"/>
  <c r="R124" i="38" s="1"/>
  <c r="H26" i="38"/>
  <c r="H100" i="38" s="1"/>
  <c r="H124" i="38" s="1"/>
  <c r="I52" i="38"/>
  <c r="J34" i="38"/>
  <c r="J51" i="38"/>
  <c r="J75" i="38"/>
  <c r="N61" i="38"/>
  <c r="L26" i="38"/>
  <c r="L100" i="38" s="1"/>
  <c r="L124" i="38" s="1"/>
  <c r="N34" i="38"/>
  <c r="N51" i="38"/>
  <c r="K68" i="39"/>
  <c r="N68" i="39"/>
  <c r="K97" i="39"/>
  <c r="N97" i="39" s="1"/>
  <c r="N90" i="39"/>
  <c r="N34" i="39"/>
  <c r="N32" i="39"/>
  <c r="N14" i="39"/>
  <c r="N20" i="39"/>
  <c r="N84" i="39"/>
  <c r="K100" i="38"/>
  <c r="N26" i="38"/>
  <c r="M100" i="38"/>
  <c r="M124" i="38" s="1"/>
  <c r="N25" i="38"/>
  <c r="N31" i="38"/>
  <c r="N21" i="38"/>
  <c r="G52" i="38"/>
  <c r="J52" i="38" s="1"/>
  <c r="J84" i="39"/>
  <c r="G68" i="39"/>
  <c r="J20" i="39"/>
  <c r="J34" i="39"/>
  <c r="J14" i="39"/>
  <c r="J32" i="39"/>
  <c r="J90" i="39"/>
  <c r="G100" i="38"/>
  <c r="J26" i="38"/>
  <c r="I100" i="38"/>
  <c r="I124" i="38" s="1"/>
  <c r="J25" i="38"/>
  <c r="J31" i="38"/>
  <c r="J21" i="38"/>
  <c r="C62" i="30"/>
  <c r="C45" i="39"/>
  <c r="F45" i="39" s="1"/>
  <c r="C90" i="39"/>
  <c r="C97" i="39" s="1"/>
  <c r="F97" i="39" s="1"/>
  <c r="C84" i="39"/>
  <c r="F84" i="39" s="1"/>
  <c r="C49" i="39"/>
  <c r="F49" i="39" s="1"/>
  <c r="D34" i="39"/>
  <c r="E32" i="39"/>
  <c r="E34" i="39" s="1"/>
  <c r="D32" i="39"/>
  <c r="C32" i="39"/>
  <c r="C34" i="39" s="1"/>
  <c r="F34" i="39" s="1"/>
  <c r="E14" i="39"/>
  <c r="E20" i="39" s="1"/>
  <c r="D14" i="39"/>
  <c r="C14" i="39"/>
  <c r="C20" i="39" s="1"/>
  <c r="D20" i="39"/>
  <c r="F9" i="39"/>
  <c r="F10" i="39"/>
  <c r="F11" i="39"/>
  <c r="F12" i="39"/>
  <c r="F13" i="39"/>
  <c r="F15" i="39"/>
  <c r="F16" i="39"/>
  <c r="F17" i="39"/>
  <c r="F18" i="39"/>
  <c r="F19" i="39"/>
  <c r="F21" i="39"/>
  <c r="F22" i="39"/>
  <c r="F23" i="39"/>
  <c r="F24" i="39"/>
  <c r="F25" i="39"/>
  <c r="F26" i="39"/>
  <c r="F27" i="39"/>
  <c r="F28" i="39"/>
  <c r="F29" i="39"/>
  <c r="F30" i="39"/>
  <c r="F31" i="39"/>
  <c r="F33" i="39"/>
  <c r="F35" i="39"/>
  <c r="F36" i="39"/>
  <c r="F37" i="39"/>
  <c r="F38" i="39"/>
  <c r="F39" i="39"/>
  <c r="F40" i="39"/>
  <c r="F41" i="39"/>
  <c r="F42" i="39"/>
  <c r="F43" i="39"/>
  <c r="F44" i="39"/>
  <c r="F46" i="39"/>
  <c r="F47" i="39"/>
  <c r="F48" i="39"/>
  <c r="F50" i="39"/>
  <c r="F51" i="39"/>
  <c r="F52" i="39"/>
  <c r="F53" i="39"/>
  <c r="F54" i="39"/>
  <c r="F55" i="39"/>
  <c r="F56" i="39"/>
  <c r="F57" i="39"/>
  <c r="F58" i="39"/>
  <c r="F59" i="39"/>
  <c r="F60" i="39"/>
  <c r="F61" i="39"/>
  <c r="F62" i="39"/>
  <c r="F63" i="39"/>
  <c r="F64" i="39"/>
  <c r="F65" i="39"/>
  <c r="F66" i="39"/>
  <c r="F67" i="39"/>
  <c r="F69" i="39"/>
  <c r="F70" i="39"/>
  <c r="F71" i="39"/>
  <c r="F72" i="39"/>
  <c r="F73" i="39"/>
  <c r="F74" i="39"/>
  <c r="F75" i="39"/>
  <c r="F76" i="39"/>
  <c r="F77" i="39"/>
  <c r="F78" i="39"/>
  <c r="F79" i="39"/>
  <c r="F80" i="39"/>
  <c r="F81" i="39"/>
  <c r="F82" i="39"/>
  <c r="F83" i="39"/>
  <c r="F85" i="39"/>
  <c r="F86" i="39"/>
  <c r="F87" i="39"/>
  <c r="F88" i="39"/>
  <c r="F89" i="39"/>
  <c r="F90" i="39"/>
  <c r="F91" i="39"/>
  <c r="F92" i="39"/>
  <c r="F93" i="39"/>
  <c r="F94" i="39"/>
  <c r="F95" i="39"/>
  <c r="F96" i="39"/>
  <c r="F8" i="39"/>
  <c r="E89" i="38"/>
  <c r="D89" i="38"/>
  <c r="C89" i="38"/>
  <c r="E75" i="38"/>
  <c r="D75" i="38"/>
  <c r="C75" i="38"/>
  <c r="F75" i="38" s="1"/>
  <c r="E61" i="38"/>
  <c r="D61" i="38"/>
  <c r="C61" i="38"/>
  <c r="E51" i="38"/>
  <c r="D51" i="38"/>
  <c r="C51" i="38"/>
  <c r="F51" i="38" s="1"/>
  <c r="E42" i="38"/>
  <c r="D42" i="38"/>
  <c r="F42" i="38" s="1"/>
  <c r="C42" i="38"/>
  <c r="E34" i="38"/>
  <c r="D34" i="38"/>
  <c r="C34" i="38"/>
  <c r="F34" i="38" s="1"/>
  <c r="D31" i="38"/>
  <c r="D52" i="38" s="1"/>
  <c r="E31" i="38"/>
  <c r="E52" i="38" s="1"/>
  <c r="C31" i="38"/>
  <c r="F23" i="38"/>
  <c r="F24" i="38"/>
  <c r="C25" i="38"/>
  <c r="D25" i="38"/>
  <c r="E25" i="38"/>
  <c r="F27" i="38"/>
  <c r="F28" i="38"/>
  <c r="F29" i="38"/>
  <c r="F30" i="38"/>
  <c r="F32" i="38"/>
  <c r="F33" i="38"/>
  <c r="F35" i="38"/>
  <c r="F36" i="38"/>
  <c r="F37" i="38"/>
  <c r="F38" i="38"/>
  <c r="F39" i="38"/>
  <c r="F40" i="38"/>
  <c r="F41" i="38"/>
  <c r="F43" i="38"/>
  <c r="F44" i="38"/>
  <c r="F46" i="38"/>
  <c r="F47" i="38"/>
  <c r="F48" i="38"/>
  <c r="F49" i="38"/>
  <c r="F50" i="38"/>
  <c r="F53" i="38"/>
  <c r="F54" i="38"/>
  <c r="F55" i="38"/>
  <c r="F56" i="38"/>
  <c r="F57" i="38"/>
  <c r="F58" i="38"/>
  <c r="F59" i="38"/>
  <c r="F60" i="38"/>
  <c r="F62" i="38"/>
  <c r="F63" i="38"/>
  <c r="F64" i="38"/>
  <c r="F65" i="38"/>
  <c r="F66" i="38"/>
  <c r="F67" i="38"/>
  <c r="F68" i="38"/>
  <c r="F69" i="38"/>
  <c r="F70" i="38"/>
  <c r="F71" i="38"/>
  <c r="F72" i="38"/>
  <c r="F73" i="38"/>
  <c r="F74" i="38"/>
  <c r="F76" i="38"/>
  <c r="F77" i="38"/>
  <c r="F78" i="38"/>
  <c r="F79" i="38"/>
  <c r="F80" i="38"/>
  <c r="F81" i="38"/>
  <c r="F82" i="38"/>
  <c r="F83" i="38"/>
  <c r="F84" i="38"/>
  <c r="F85" i="38"/>
  <c r="F86" i="38"/>
  <c r="F87" i="38"/>
  <c r="F88" i="38"/>
  <c r="F90" i="38"/>
  <c r="F91" i="38"/>
  <c r="F92" i="38"/>
  <c r="F93" i="38"/>
  <c r="F94" i="38"/>
  <c r="F95" i="38"/>
  <c r="F96" i="38"/>
  <c r="F97" i="38"/>
  <c r="F98" i="38"/>
  <c r="F99" i="38"/>
  <c r="F101" i="38"/>
  <c r="F102" i="38"/>
  <c r="F103" i="38"/>
  <c r="F104" i="38"/>
  <c r="F105" i="38"/>
  <c r="F106" i="38"/>
  <c r="F107" i="38"/>
  <c r="F108" i="38"/>
  <c r="F109" i="38"/>
  <c r="F110" i="38"/>
  <c r="F111" i="38"/>
  <c r="F112" i="38"/>
  <c r="F113" i="38"/>
  <c r="F114" i="38"/>
  <c r="F115" i="38"/>
  <c r="F116" i="38"/>
  <c r="F117" i="38"/>
  <c r="F118" i="38"/>
  <c r="F119" i="38"/>
  <c r="F120" i="38"/>
  <c r="F121" i="38"/>
  <c r="F122" i="38"/>
  <c r="F123" i="38"/>
  <c r="E21" i="38"/>
  <c r="E26" i="38" s="1"/>
  <c r="E100" i="38" s="1"/>
  <c r="E124" i="38" s="1"/>
  <c r="D21" i="38"/>
  <c r="D26" i="38" s="1"/>
  <c r="C21" i="38"/>
  <c r="F22" i="38"/>
  <c r="F9" i="38"/>
  <c r="F10" i="38"/>
  <c r="F11" i="38"/>
  <c r="F12" i="38"/>
  <c r="F13" i="38"/>
  <c r="F14" i="38"/>
  <c r="F15" i="38"/>
  <c r="F16" i="38"/>
  <c r="F17" i="38"/>
  <c r="F18" i="38"/>
  <c r="F19" i="38"/>
  <c r="F20" i="38"/>
  <c r="F8" i="38"/>
  <c r="R100" i="38" l="1"/>
  <c r="F21" i="38"/>
  <c r="F31" i="38"/>
  <c r="F61" i="38"/>
  <c r="D100" i="38"/>
  <c r="D124" i="38" s="1"/>
  <c r="K98" i="39"/>
  <c r="N98" i="39" s="1"/>
  <c r="K124" i="38"/>
  <c r="N124" i="38" s="1"/>
  <c r="N100" i="38"/>
  <c r="G98" i="39"/>
  <c r="J98" i="39" s="1"/>
  <c r="J68" i="39"/>
  <c r="G124" i="38"/>
  <c r="J124" i="38" s="1"/>
  <c r="J100" i="38"/>
  <c r="C68" i="39"/>
  <c r="F89" i="38"/>
  <c r="C52" i="38"/>
  <c r="C100" i="38" s="1"/>
  <c r="C26" i="38"/>
  <c r="F26" i="38" s="1"/>
  <c r="F25" i="38"/>
  <c r="F32" i="39"/>
  <c r="F14" i="39"/>
  <c r="F20" i="39"/>
  <c r="C98" i="39" l="1"/>
  <c r="F98" i="39" s="1"/>
  <c r="F68" i="39"/>
  <c r="F52" i="38"/>
  <c r="F100" i="38"/>
  <c r="C124" i="38"/>
  <c r="F124" i="38" s="1"/>
  <c r="H17" i="12" l="1"/>
  <c r="H12" i="12"/>
</calcChain>
</file>

<file path=xl/sharedStrings.xml><?xml version="1.0" encoding="utf-8"?>
<sst xmlns="http://schemas.openxmlformats.org/spreadsheetml/2006/main" count="1264" uniqueCount="584">
  <si>
    <t xml:space="preserve">Központi költségvetés sajátos finanszírozási bevételei </t>
  </si>
  <si>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</si>
  <si>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</si>
  <si>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</si>
  <si>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</si>
  <si>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</si>
  <si>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</si>
  <si>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</si>
  <si>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>eredeti ei. Működési célú</t>
  </si>
  <si>
    <t>eredeti ei. Felhalmozási célú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</si>
  <si>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</si>
  <si>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</si>
  <si>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</si>
  <si>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</si>
  <si>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</si>
  <si>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A költségvetési hiány külső finanszírozására vagy a költségvetési többlet felhasználására szolgáló finanszírozási bevételek és kiadások működési és felhalmozási cél szerinti tagolásban (E Ft)</t>
  </si>
  <si>
    <t>Támogatások, kölcsönök nyújtása és törlesztése (E Ft)</t>
  </si>
  <si>
    <t>Támogatások, kölcsönök bevételei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</si>
  <si>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</si>
  <si>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</si>
  <si>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</si>
  <si>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</si>
  <si>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</si>
  <si>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</si>
  <si>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</si>
  <si>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</si>
  <si>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</si>
  <si>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</si>
  <si>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</si>
  <si>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</si>
  <si>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</si>
  <si>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</si>
  <si>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</si>
  <si>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</si>
  <si>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</si>
  <si>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</si>
  <si>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</si>
  <si>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</si>
  <si>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</si>
  <si>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</si>
  <si>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</si>
  <si>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</si>
  <si>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</si>
  <si>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</si>
  <si>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</si>
  <si>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</si>
  <si>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</si>
  <si>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</si>
  <si>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</si>
  <si>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</si>
  <si>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</si>
  <si>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</si>
  <si>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</si>
  <si>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</si>
  <si>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</si>
  <si>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</si>
  <si>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</si>
  <si>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</si>
  <si>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</si>
  <si>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</si>
  <si>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</si>
  <si>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</si>
  <si>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</si>
  <si>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</si>
  <si>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</si>
  <si>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</si>
  <si>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</si>
  <si>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</si>
  <si>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</si>
  <si>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</si>
  <si>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</si>
  <si>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</si>
  <si>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</si>
  <si>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</si>
  <si>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</si>
  <si>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</si>
  <si>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</si>
  <si>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</si>
  <si>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</si>
  <si>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</si>
  <si>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</si>
  <si>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</si>
  <si>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</si>
  <si>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</si>
  <si>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</si>
  <si>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</si>
  <si>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</si>
  <si>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</si>
  <si>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</si>
  <si>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</si>
  <si>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</si>
  <si>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</si>
  <si>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</si>
  <si>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</si>
  <si>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</si>
  <si>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</si>
  <si>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</si>
  <si>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</si>
  <si>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</si>
  <si>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</si>
  <si>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</si>
  <si>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</si>
  <si>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</si>
  <si>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</si>
  <si>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</si>
  <si>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</si>
  <si>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</si>
  <si>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</si>
  <si>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</si>
  <si>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</si>
  <si>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</si>
  <si>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</si>
  <si>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</si>
  <si>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</si>
  <si>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</si>
  <si>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</si>
  <si>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</si>
  <si>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</si>
  <si>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</si>
  <si>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</si>
  <si>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</si>
  <si>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</si>
  <si>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</si>
  <si>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</si>
  <si>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</si>
  <si>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</si>
  <si>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</si>
  <si>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</si>
  <si>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</si>
  <si>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</si>
  <si>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</si>
  <si>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</si>
  <si>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</si>
  <si>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</si>
  <si>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</si>
  <si>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</si>
  <si>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</si>
  <si>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</si>
  <si>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</si>
  <si>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</si>
  <si>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</si>
  <si>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</si>
  <si>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</si>
  <si>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</si>
  <si>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</si>
  <si>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</si>
  <si>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</si>
  <si>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</si>
  <si>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</si>
  <si>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</si>
  <si>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</si>
  <si>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</si>
  <si>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</si>
  <si>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</si>
  <si>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</si>
  <si>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</si>
  <si>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</si>
  <si>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</si>
  <si>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</si>
  <si>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</si>
  <si>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</si>
  <si>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</si>
  <si>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</si>
  <si>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</si>
  <si>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</si>
  <si>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</si>
  <si>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ebből: pénzügyi vállalkozás</t>
  </si>
  <si>
    <t>ebből: fedezeti ügyletek nettó kiadásai</t>
  </si>
  <si>
    <t>Likviditási célú hitelek, kölcsönök törlesztése pénzügyi vállalkozásnak</t>
  </si>
  <si>
    <t>K9112</t>
  </si>
  <si>
    <t>K9113</t>
  </si>
  <si>
    <t xml:space="preserve"> K9113</t>
  </si>
  <si>
    <t>K911</t>
  </si>
  <si>
    <t>K9121</t>
  </si>
  <si>
    <t>ebből: befektetési jegyek</t>
  </si>
  <si>
    <t>ebből: kárpótlási jegyek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</si>
  <si>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</si>
  <si>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</si>
  <si>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</si>
  <si>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</si>
  <si>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</si>
  <si>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</si>
  <si>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</si>
  <si>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</si>
  <si>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</si>
  <si>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</si>
  <si>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</si>
  <si>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</si>
  <si>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</si>
  <si>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</si>
  <si>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</si>
  <si>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</si>
  <si>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</si>
  <si>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</si>
  <si>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</si>
  <si>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</si>
  <si>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</si>
  <si>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</si>
  <si>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</si>
  <si>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</si>
  <si>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ebből: nemzetközi fejlesztési szervezetek</t>
  </si>
  <si>
    <t>ebből: más kormányok</t>
  </si>
  <si>
    <t>ebből: külföldi pénzintézetek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</si>
  <si>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</si>
  <si>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</si>
  <si>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</si>
  <si>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</si>
  <si>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</si>
  <si>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</si>
  <si>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</si>
  <si>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</si>
  <si>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</si>
  <si>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</si>
  <si>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</si>
  <si>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</si>
  <si>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</si>
  <si>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</si>
  <si>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</si>
  <si>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</si>
  <si>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</si>
  <si>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</si>
  <si>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</si>
  <si>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</si>
  <si>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</si>
  <si>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</si>
  <si>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</si>
  <si>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</si>
  <si>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</si>
  <si>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</si>
  <si>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</si>
  <si>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</si>
  <si>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</si>
  <si>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</si>
  <si>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</si>
  <si>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</si>
  <si>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</si>
  <si>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</si>
  <si>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</si>
  <si>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</si>
  <si>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</si>
  <si>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</si>
  <si>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</si>
  <si>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</si>
  <si>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</si>
  <si>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</si>
  <si>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</si>
  <si>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</si>
  <si>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</si>
  <si>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</si>
  <si>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</si>
  <si>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</si>
  <si>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</si>
  <si>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</si>
  <si>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</si>
  <si>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</si>
  <si>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</si>
  <si>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</si>
  <si>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</si>
  <si>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</si>
  <si>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</si>
  <si>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</si>
  <si>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</si>
  <si>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</si>
  <si>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</si>
  <si>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</si>
  <si>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</si>
  <si>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</si>
  <si>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</si>
  <si>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</si>
  <si>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</si>
  <si>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</si>
  <si>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</si>
  <si>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</si>
  <si>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</si>
  <si>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</si>
  <si>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</si>
  <si>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</si>
  <si>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</si>
  <si>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</si>
  <si>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</si>
  <si>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</si>
  <si>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</si>
  <si>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</si>
  <si>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</si>
  <si>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</si>
  <si>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</si>
  <si>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</si>
  <si>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</si>
  <si>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</si>
  <si>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</si>
  <si>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</si>
  <si>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</si>
  <si>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</si>
  <si>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</si>
  <si>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</si>
  <si>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</si>
  <si>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</si>
  <si>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</si>
  <si>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</si>
  <si>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</si>
  <si>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</si>
  <si>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</si>
  <si>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</si>
  <si>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</si>
  <si>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</si>
  <si>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</si>
  <si>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</si>
  <si>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</si>
  <si>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</si>
  <si>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</si>
  <si>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</si>
  <si>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</si>
  <si>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</si>
  <si>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</si>
  <si>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</si>
  <si>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</si>
  <si>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</si>
  <si>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ebből: tulajdonosi kölcsönök visszatérülése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</si>
  <si>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</si>
  <si>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</si>
  <si>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</si>
  <si>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</si>
  <si>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</si>
  <si>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</si>
  <si>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</si>
  <si>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</si>
  <si>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</si>
  <si>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</si>
  <si>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</si>
  <si>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</si>
  <si>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</si>
  <si>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</si>
  <si>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</si>
  <si>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</si>
  <si>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</si>
  <si>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</si>
  <si>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</si>
  <si>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</si>
  <si>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</si>
  <si>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</si>
  <si>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</si>
  <si>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</si>
  <si>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</si>
  <si>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</si>
  <si>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</si>
  <si>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</si>
  <si>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</si>
  <si>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</si>
  <si>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</si>
  <si>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</si>
  <si>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</si>
  <si>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</si>
  <si>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</si>
  <si>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</si>
  <si>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</si>
  <si>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</si>
  <si>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</si>
  <si>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</si>
  <si>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</si>
  <si>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</si>
  <si>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</si>
  <si>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</si>
  <si>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</si>
  <si>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</si>
  <si>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</si>
  <si>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</si>
  <si>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</si>
  <si>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 xml:space="preserve">Működési célú visszatérítendő támogatások, kölcsönök törlesztése államháztartáson belülre </t>
  </si>
  <si>
    <t>Egyéb működési célú támogatások államháztartáson belülre</t>
  </si>
  <si>
    <t xml:space="preserve">Működési célú visszatérítendő támogatások, kölcsönök nyújtása államháztartáson kívülre </t>
  </si>
  <si>
    <t xml:space="preserve">Egyéb működési célú támogatások államháztartáson kívülre 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</si>
  <si>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</si>
  <si>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</si>
  <si>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</si>
  <si>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</si>
  <si>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</si>
  <si>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Felhalmozási célú visszatérítendő támogatások, kölcsönök nyújtása államháztartáson kívülre </t>
  </si>
  <si>
    <t xml:space="preserve">Egyéb felhalmozási célú támogatások államháztartáson belülre </t>
  </si>
  <si>
    <t xml:space="preserve">Felhalmozási célú visszatérítendő támogatások, kölcsönök törlesztése államháztartáson belülre </t>
  </si>
  <si>
    <t xml:space="preserve">Felhalmozási célú visszatérítendő támogatások, kölcsönök nyújtása államháztartáson belülre </t>
  </si>
  <si>
    <t xml:space="preserve">Hitel-, kölcsöntörlesztés államháztartáson kívülre </t>
  </si>
  <si>
    <t xml:space="preserve">Rövid lejáratú hitelek, kölcsönök törlesztése  </t>
  </si>
  <si>
    <t xml:space="preserve">Hosszú lejáratú hitelek, kölcsönök törlesztése  </t>
  </si>
  <si>
    <t xml:space="preserve">Belföldi értékpapírok kiadásai </t>
  </si>
  <si>
    <t xml:space="preserve">Belföldi finanszírozás kiadásai </t>
  </si>
  <si>
    <t xml:space="preserve">Forgatási célú belföldi értékpapírok vásárlása </t>
  </si>
  <si>
    <t>Forgatási célú belföldi értékpapírok beváltása</t>
  </si>
  <si>
    <t xml:space="preserve">Befektetési célú belföldi értékpapírok beváltása </t>
  </si>
  <si>
    <t xml:space="preserve">Külföldi értékpapírok beváltása 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</si>
  <si>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</si>
  <si>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</si>
  <si>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</si>
  <si>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</si>
  <si>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</si>
  <si>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</si>
  <si>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</si>
  <si>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</si>
  <si>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</si>
  <si>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</si>
  <si>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</si>
  <si>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</si>
  <si>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</si>
  <si>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</si>
  <si>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</si>
  <si>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</si>
  <si>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</si>
  <si>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</si>
  <si>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</si>
  <si>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</si>
  <si>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</si>
  <si>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</si>
  <si>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</si>
  <si>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</si>
  <si>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</si>
  <si>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</si>
  <si>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</si>
  <si>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</si>
  <si>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</si>
  <si>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</si>
  <si>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</si>
  <si>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</si>
  <si>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</si>
  <si>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</si>
  <si>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</si>
  <si>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</si>
  <si>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</si>
  <si>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</si>
  <si>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</si>
  <si>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</si>
  <si>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</si>
  <si>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</si>
  <si>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</si>
  <si>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</si>
  <si>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</si>
  <si>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</si>
  <si>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</si>
  <si>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</si>
  <si>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</si>
  <si>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</si>
  <si>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</si>
  <si>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</si>
  <si>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</si>
  <si>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</si>
  <si>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</si>
  <si>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</si>
  <si>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</si>
  <si>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</si>
  <si>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</si>
  <si>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</si>
  <si>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</si>
  <si>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</si>
  <si>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</si>
  <si>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</si>
  <si>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</si>
  <si>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</si>
  <si>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</si>
  <si>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</si>
  <si>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</si>
  <si>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</si>
  <si>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</si>
  <si>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</si>
  <si>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</si>
  <si>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</si>
  <si>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</si>
  <si>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</si>
  <si>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</si>
  <si>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</si>
  <si>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</si>
  <si>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</si>
  <si>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</si>
  <si>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</si>
  <si>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</si>
  <si>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</si>
  <si>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</si>
  <si>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</si>
  <si>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</si>
  <si>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</si>
  <si>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</si>
  <si>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</si>
  <si>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Felhalmozási célú visszatérítendő támogatások, kölcsönök visszatérülése államháztartáson belülről </t>
  </si>
  <si>
    <t xml:space="preserve">Egyéb működési célú támogatások bevételei államháztartáson belülről </t>
  </si>
  <si>
    <t xml:space="preserve">Működési célú visszatérítendő támogatások, kölcsönök igénybevétele államháztartáson belülről </t>
  </si>
  <si>
    <t xml:space="preserve">Felhalmozási célú visszatérítendő támogatások, kölcsönök igénybevétele államháztartáson belülről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</si>
  <si>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</si>
  <si>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</si>
  <si>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</si>
  <si>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</si>
  <si>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</si>
  <si>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</si>
  <si>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</si>
  <si>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</si>
  <si>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</si>
  <si>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</si>
  <si>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</si>
  <si>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</si>
  <si>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</si>
  <si>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</si>
  <si>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 xml:space="preserve">Működési célú visszatérítendő támogatások, kölcsönök visszatérülése államháztartáson kívülről 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</si>
  <si>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</si>
  <si>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</si>
  <si>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</si>
  <si>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Rövid lejáratú hitelek, kölcsönök felvétele</t>
  </si>
  <si>
    <t xml:space="preserve">Forgatási célú belföldi értékpapírok beváltása, értékesítése </t>
  </si>
  <si>
    <t xml:space="preserve">Befektetési célú belföldi értékpapírok beváltása, értékesítése </t>
  </si>
  <si>
    <t>Bevételek (E Ft)</t>
  </si>
  <si>
    <t>Kiadások (E Ft)</t>
  </si>
  <si>
    <t>kötelező feladatok</t>
  </si>
  <si>
    <t>önként vállalt feladatok</t>
  </si>
  <si>
    <t>központi költségvetési szervek részére</t>
  </si>
  <si>
    <t>központi kezelésű előirányzatok részére</t>
  </si>
  <si>
    <t>fejezeti kezelésű előirányzatok EU-s programokra és azok hazai társfinanszírozása részére</t>
  </si>
  <si>
    <t>egyéb fejezeti kezelésű előirányzatok részére</t>
  </si>
  <si>
    <t>társadalombiztosítás pénzügyi alapjai részére</t>
  </si>
  <si>
    <t>elkülönített állami pénzalapok részére</t>
  </si>
  <si>
    <t>helyi önkormányzatok és költségvetési szerveik részére</t>
  </si>
  <si>
    <t>társulások és költségvetési szerveik részére</t>
  </si>
  <si>
    <t>nemzetiségi önkormányzatok és költségvetési szerveik részére</t>
  </si>
  <si>
    <t>térségi fejlesztési tanácsok és költségvetési szerveik részére</t>
  </si>
  <si>
    <t>egyházi jogi személyek részére</t>
  </si>
  <si>
    <t>egyéb civil szervezetek részére</t>
  </si>
  <si>
    <t>háztartások részére</t>
  </si>
  <si>
    <t>pénzügyi vállalkozások részére</t>
  </si>
  <si>
    <t>állami többségi tulajdonú nem pénzügyi vállalkozások részére</t>
  </si>
  <si>
    <t>önkormányzati többségi tulajdonú nem pénzügyi vállalkozások részére</t>
  </si>
  <si>
    <t>egyéb vállalkozások részére</t>
  </si>
  <si>
    <t>Európai Unió részére</t>
  </si>
  <si>
    <t>kormányok és nemzetközi szervezetek részére</t>
  </si>
  <si>
    <t>egyéb külföldiek részére</t>
  </si>
  <si>
    <t>Európai Unió  részére</t>
  </si>
  <si>
    <t>központi költségvetési szervektől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</si>
  <si>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</si>
  <si>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</si>
  <si>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</si>
  <si>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</si>
  <si>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 központi költségvetési szervektől</t>
  </si>
  <si>
    <t>elkülönített állami pénzalapoktól</t>
  </si>
  <si>
    <t>társadalombiztosítás pénzügyi alapjaitól</t>
  </si>
  <si>
    <t>egyéb fejezeti kezelésű előirányzatoktól</t>
  </si>
  <si>
    <t>központi kezelésű előirányzatoktól</t>
  </si>
  <si>
    <t>fejezeti kezelésű előirányzatok EU-s programokra és azok hazai társfinanszírozásától</t>
  </si>
  <si>
    <t>egyházi jogi személyektől</t>
  </si>
  <si>
    <t>egyéb civil szervezetektől</t>
  </si>
  <si>
    <t>kormányok és nemzetközi szervezetektől</t>
  </si>
  <si>
    <t>egyéb külföldiektől</t>
  </si>
  <si>
    <t>Európai Uniótól</t>
  </si>
  <si>
    <t>egyéb vállalkozásoktól</t>
  </si>
  <si>
    <t>önkormányzati többségi tulajdonú nem pénzügyi vállalkozásoktól</t>
  </si>
  <si>
    <t>állami többségi tulajdonú nem pénzügyi vállalkozásoktól</t>
  </si>
  <si>
    <t>pénzügyi vállalkozásoktól</t>
  </si>
  <si>
    <t>háztartásoktól</t>
  </si>
  <si>
    <t xml:space="preserve">Európai Uniótól 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</si>
  <si>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</si>
  <si>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</si>
  <si>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</si>
  <si>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</si>
  <si>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</si>
  <si>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</si>
  <si>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</si>
  <si>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</si>
  <si>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</si>
  <si>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</si>
  <si>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</si>
  <si>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</si>
  <si>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EREDETI ELŐIRÁNYZAT</t>
  </si>
  <si>
    <t>Rovat</t>
  </si>
  <si>
    <t>késedelmi pótlék</t>
  </si>
  <si>
    <t>önkormányzatok és költségvetési szervei</t>
  </si>
  <si>
    <t>települési támogatás</t>
  </si>
  <si>
    <t>NEMESKOLTA Önkormányzat 2016. évi költségvetése</t>
  </si>
  <si>
    <t>NEMESKOLTA ÖNKORMÁNYZATI ELŐIRÁNYZATOK</t>
  </si>
  <si>
    <t>MÓDOSÍTOTT ELŐIRÁNYZAT I.</t>
  </si>
  <si>
    <t>MÓDOSÍTOTT ELŐIRÁNYZAT II.</t>
  </si>
  <si>
    <t>MÓDOSÍTOTT ELŐIRÁNYZAT III.</t>
  </si>
  <si>
    <t>MÓDOSÍTOTT ELŐIRÁNYZAT IV.</t>
  </si>
  <si>
    <t>módosított ei.</t>
  </si>
  <si>
    <t>1. melléklet 6/2017. (V.26.) önkormányzati rendelethez</t>
  </si>
  <si>
    <t>2. melléklet 6/2017. (V.26.) önkormányzati rendelethez</t>
  </si>
  <si>
    <t>3. melléklet 6/2017. (V.26.) önkormányzati rendelethez</t>
  </si>
  <si>
    <t>4. melléklet 6/2017. (V.26.) önkormányzati rendelethez</t>
  </si>
  <si>
    <t>5. melléklet 6/2017. (V.26.) önkormányzati rendelethez</t>
  </si>
  <si>
    <t>6. melléklet 6/2017. (V.26.) önkormányzati rendelethez</t>
  </si>
  <si>
    <t>7. melléklet 6/2017. (V.26.) önkormányzati rendelethez</t>
  </si>
  <si>
    <t>8. melléklet 6/2017. (V.26.)önkormányzati rendelethez</t>
  </si>
  <si>
    <t>9. melléklet 6/2017. (V.26.)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</si>
</sst>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8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.5"/>
      <color indexed="8"/>
      <name val="Calibri"/>
      <family val="2"/>
      <charset val="238"/>
      <scheme val="minor"/>
    </font>
    <font>
      <b/>
      <sz val="12.5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.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6" fillId="0" borderId="0"/>
    <xf numFmtId="0" fontId="10" fillId="0" borderId="0"/>
  </cellStyleXfs>
  <cellXfs count="129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3" fillId="0" borderId="0" xfId="0" applyFont="1"/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2" fillId="0" borderId="1" xfId="0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5" fontId="1" fillId="0" borderId="1" xfId="0" applyNumberFormat="1" applyFont="1" applyFill="1" applyBorder="1" applyAlignment="1">
      <alignment vertical="center"/>
    </xf>
    <xf numFmtId="164" fontId="2" fillId="0" borderId="1" xfId="0" applyNumberFormat="1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165" fontId="3" fillId="4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7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7" fillId="0" borderId="0" xfId="0" applyFont="1"/>
    <xf numFmtId="0" fontId="7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vertical="center" wrapText="1"/>
    </xf>
    <xf numFmtId="165" fontId="8" fillId="0" borderId="1" xfId="0" applyNumberFormat="1" applyFont="1" applyFill="1" applyBorder="1" applyAlignment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8" fillId="5" borderId="1" xfId="0" applyFont="1" applyFill="1" applyBorder="1" applyAlignment="1">
      <alignment horizontal="left" vertical="center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2" fillId="0" borderId="1" xfId="0" applyFont="1" applyBorder="1" applyAlignment="1">
      <alignment wrapText="1"/>
    </xf>
    <xf numFmtId="0" fontId="15" fillId="0" borderId="1" xfId="0" applyFont="1" applyBorder="1" applyAlignment="1">
      <alignment horizontal="center"/>
    </xf>
    <xf numFmtId="0" fontId="12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7" fillId="2" borderId="1" xfId="0" applyFont="1" applyFill="1" applyBorder="1" applyAlignment="1">
      <alignment vertical="center" wrapText="1"/>
    </xf>
    <xf numFmtId="0" fontId="24" fillId="0" borderId="0" xfId="0" applyFont="1" applyAlignment="1">
      <alignment horizontal="center" wrapText="1"/>
    </xf>
    <xf numFmtId="0" fontId="3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0" fontId="11" fillId="0" borderId="0" xfId="0" applyFont="1"/>
    <xf numFmtId="0" fontId="29" fillId="0" borderId="1" xfId="0" applyFont="1" applyFill="1" applyBorder="1" applyAlignment="1">
      <alignment horizontal="left" vertical="center" wrapText="1"/>
    </xf>
    <xf numFmtId="0" fontId="30" fillId="0" borderId="0" xfId="0" applyFont="1"/>
    <xf numFmtId="3" fontId="30" fillId="0" borderId="1" xfId="0" applyNumberFormat="1" applyFont="1" applyBorder="1"/>
    <xf numFmtId="0" fontId="3" fillId="6" borderId="1" xfId="0" applyFont="1" applyFill="1" applyBorder="1"/>
    <xf numFmtId="0" fontId="3" fillId="7" borderId="1" xfId="0" applyFont="1" applyFill="1" applyBorder="1"/>
    <xf numFmtId="0" fontId="8" fillId="0" borderId="1" xfId="0" applyFont="1" applyBorder="1"/>
    <xf numFmtId="0" fontId="30" fillId="0" borderId="1" xfId="0" applyFont="1" applyBorder="1"/>
    <xf numFmtId="0" fontId="9" fillId="0" borderId="0" xfId="0" applyFont="1"/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31" fillId="0" borderId="1" xfId="0" applyFont="1" applyBorder="1"/>
    <xf numFmtId="3" fontId="34" fillId="0" borderId="1" xfId="0" applyNumberFormat="1" applyFont="1" applyBorder="1"/>
    <xf numFmtId="0" fontId="33" fillId="0" borderId="1" xfId="0" applyFont="1" applyBorder="1"/>
    <xf numFmtId="0" fontId="32" fillId="0" borderId="1" xfId="0" applyFont="1" applyBorder="1"/>
    <xf numFmtId="0" fontId="34" fillId="0" borderId="1" xfId="0" applyFont="1" applyBorder="1"/>
    <xf numFmtId="0" fontId="35" fillId="0" borderId="1" xfId="0" applyFont="1" applyBorder="1"/>
    <xf numFmtId="3" fontId="36" fillId="0" borderId="1" xfId="0" applyNumberFormat="1" applyFont="1" applyBorder="1"/>
    <xf numFmtId="3" fontId="37" fillId="0" borderId="1" xfId="0" applyNumberFormat="1" applyFont="1" applyBorder="1"/>
    <xf numFmtId="3" fontId="38" fillId="0" borderId="1" xfId="0" applyNumberFormat="1" applyFont="1" applyBorder="1"/>
    <xf numFmtId="3" fontId="39" fillId="0" borderId="1" xfId="0" applyNumberFormat="1" applyFont="1" applyBorder="1"/>
    <xf numFmtId="3" fontId="40" fillId="0" borderId="1" xfId="0" applyNumberFormat="1" applyFont="1" applyBorder="1"/>
    <xf numFmtId="3" fontId="41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0" fontId="42" fillId="0" borderId="0" xfId="0" applyFont="1"/>
    <xf numFmtId="0" fontId="37" fillId="0" borderId="1" xfId="0" applyFont="1" applyBorder="1"/>
    <xf numFmtId="0" fontId="39" fillId="0" borderId="1" xfId="0" applyFont="1" applyBorder="1"/>
    <xf numFmtId="0" fontId="36" fillId="0" borderId="1" xfId="0" applyFont="1" applyBorder="1"/>
    <xf numFmtId="0" fontId="38" fillId="0" borderId="1" xfId="0" applyFont="1" applyBorder="1"/>
    <xf numFmtId="0" fontId="2" fillId="0" borderId="2" xfId="0" applyFont="1" applyFill="1" applyBorder="1" applyAlignment="1">
      <alignment horizontal="center" wrapText="1"/>
    </xf>
    <xf numFmtId="3" fontId="0" fillId="0" borderId="2" xfId="0" applyNumberFormat="1" applyFont="1" applyBorder="1"/>
    <xf numFmtId="3" fontId="30" fillId="0" borderId="2" xfId="0" applyNumberFormat="1" applyFont="1" applyBorder="1"/>
    <xf numFmtId="3" fontId="39" fillId="0" borderId="2" xfId="0" applyNumberFormat="1" applyFont="1" applyBorder="1"/>
    <xf numFmtId="3" fontId="41" fillId="0" borderId="2" xfId="0" applyNumberFormat="1" applyFont="1" applyBorder="1"/>
    <xf numFmtId="3" fontId="0" fillId="0" borderId="2" xfId="0" applyNumberFormat="1" applyBorder="1"/>
    <xf numFmtId="0" fontId="8" fillId="4" borderId="1" xfId="0" applyFont="1" applyFill="1" applyBorder="1" applyAlignment="1">
      <alignment horizontal="left" vertical="center"/>
    </xf>
    <xf numFmtId="3" fontId="43" fillId="0" borderId="2" xfId="0" applyNumberFormat="1" applyFont="1" applyBorder="1"/>
    <xf numFmtId="3" fontId="35" fillId="0" borderId="1" xfId="0" applyNumberFormat="1" applyFont="1" applyBorder="1"/>
    <xf numFmtId="0" fontId="34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3" fontId="34" fillId="0" borderId="2" xfId="0" applyNumberFormat="1" applyFont="1" applyBorder="1"/>
    <xf numFmtId="3" fontId="35" fillId="0" borderId="2" xfId="0" applyNumberFormat="1" applyFont="1" applyBorder="1"/>
    <xf numFmtId="3" fontId="44" fillId="0" borderId="1" xfId="0" applyNumberFormat="1" applyFont="1" applyBorder="1"/>
    <xf numFmtId="3" fontId="44" fillId="0" borderId="2" xfId="0" applyNumberFormat="1" applyFont="1" applyBorder="1"/>
    <xf numFmtId="3" fontId="45" fillId="0" borderId="1" xfId="0" applyNumberFormat="1" applyFont="1" applyBorder="1"/>
    <xf numFmtId="3" fontId="45" fillId="0" borderId="2" xfId="0" applyNumberFormat="1" applyFont="1" applyBorder="1"/>
    <xf numFmtId="3" fontId="31" fillId="0" borderId="1" xfId="0" applyNumberFormat="1" applyFont="1" applyBorder="1"/>
    <xf numFmtId="3" fontId="46" fillId="0" borderId="1" xfId="0" applyNumberFormat="1" applyFont="1" applyBorder="1"/>
    <xf numFmtId="3" fontId="47" fillId="0" borderId="1" xfId="0" applyNumberFormat="1" applyFont="1" applyBorder="1"/>
    <xf numFmtId="0" fontId="8" fillId="0" borderId="1" xfId="0" applyFont="1" applyBorder="1" applyAlignment="1">
      <alignment horizontal="center"/>
    </xf>
    <xf numFmtId="0" fontId="47" fillId="0" borderId="1" xfId="0" applyFont="1" applyBorder="1"/>
    <xf numFmtId="0" fontId="34" fillId="0" borderId="1" xfId="0" applyFont="1" applyBorder="1" applyAlignment="1">
      <alignment horizontal="center"/>
    </xf>
    <xf numFmtId="0" fontId="34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right"/>
    </xf>
    <xf numFmtId="0" fontId="16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Font="1" applyAlignment="1">
      <alignment horizontal="center" wrapText="1"/>
    </xf>
    <xf numFmtId="0" fontId="17" fillId="0" borderId="0" xfId="0" applyFont="1" applyAlignment="1">
      <alignment horizontal="center" wrapText="1"/>
    </xf>
  </cellXfs>
  <cellStyles count="6">
    <cellStyle name="Hiperhivatkozás" xfId="1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173"/>
  <sheetViews>
    <sheetView workbookViewId="0">
      <selection activeCell="C1" sqref="C1:F1"/>
    </sheetView>
  </sheetViews>
  <sheetFormatPr defaultRowHeight="15" x14ac:dyDescent="0.25"/>
  <cols>
    <col min="1" max="1" width="105.140625" customWidth="1"/>
    <col min="3" max="3" width="12.85546875" customWidth="1"/>
    <col min="4" max="4" width="17.42578125" customWidth="1"/>
    <col min="5" max="5" width="17.5703125" customWidth="1"/>
    <col min="6" max="6" width="11" customWidth="1"/>
    <col min="7" max="7" width="11.85546875" style="103" customWidth="1"/>
    <col min="8" max="8" width="14.42578125" style="103" customWidth="1"/>
    <col min="9" max="9" width="15.85546875" style="103" customWidth="1"/>
    <col min="10" max="10" width="12.42578125" style="103" customWidth="1"/>
    <col min="11" max="11" width="11.140625" style="103" customWidth="1"/>
    <col min="12" max="12" width="9.5703125" style="103" bestFit="1" customWidth="1"/>
    <col min="13" max="13" width="15.85546875" style="103" bestFit="1" customWidth="1"/>
    <col min="14" max="14" width="11.140625" style="103" bestFit="1" customWidth="1"/>
    <col min="15" max="15" width="10.85546875" style="103" customWidth="1"/>
    <col min="16" max="16" width="10.42578125" style="103" customWidth="1"/>
    <col min="17" max="17" width="15.7109375" style="103" customWidth="1"/>
    <col min="18" max="18" width="11.140625" style="103" bestFit="1" customWidth="1"/>
    <col min="237" max="237" width="105.140625" customWidth="1"/>
    <col min="239" max="239" width="17.140625" customWidth="1"/>
    <col min="240" max="240" width="20.140625" customWidth="1"/>
    <col min="241" max="241" width="18.85546875" customWidth="1"/>
    <col min="242" max="242" width="15.5703125" customWidth="1"/>
    <col min="493" max="493" width="105.140625" customWidth="1"/>
    <col min="495" max="495" width="17.140625" customWidth="1"/>
    <col min="496" max="496" width="20.140625" customWidth="1"/>
    <col min="497" max="497" width="18.85546875" customWidth="1"/>
    <col min="498" max="498" width="15.5703125" customWidth="1"/>
    <col min="749" max="749" width="105.140625" customWidth="1"/>
    <col min="751" max="751" width="17.140625" customWidth="1"/>
    <col min="752" max="752" width="20.140625" customWidth="1"/>
    <col min="753" max="753" width="18.85546875" customWidth="1"/>
    <col min="754" max="754" width="15.5703125" customWidth="1"/>
    <col min="1005" max="1005" width="105.140625" customWidth="1"/>
    <col min="1007" max="1007" width="17.140625" customWidth="1"/>
    <col min="1008" max="1008" width="20.140625" customWidth="1"/>
    <col min="1009" max="1009" width="18.85546875" customWidth="1"/>
    <col min="1010" max="1010" width="15.5703125" customWidth="1"/>
    <col min="1261" max="1261" width="105.140625" customWidth="1"/>
    <col min="1263" max="1263" width="17.140625" customWidth="1"/>
    <col min="1264" max="1264" width="20.140625" customWidth="1"/>
    <col min="1265" max="1265" width="18.85546875" customWidth="1"/>
    <col min="1266" max="1266" width="15.5703125" customWidth="1"/>
    <col min="1517" max="1517" width="105.140625" customWidth="1"/>
    <col min="1519" max="1519" width="17.140625" customWidth="1"/>
    <col min="1520" max="1520" width="20.140625" customWidth="1"/>
    <col min="1521" max="1521" width="18.85546875" customWidth="1"/>
    <col min="1522" max="1522" width="15.5703125" customWidth="1"/>
    <col min="1773" max="1773" width="105.140625" customWidth="1"/>
    <col min="1775" max="1775" width="17.140625" customWidth="1"/>
    <col min="1776" max="1776" width="20.140625" customWidth="1"/>
    <col min="1777" max="1777" width="18.85546875" customWidth="1"/>
    <col min="1778" max="1778" width="15.5703125" customWidth="1"/>
    <col min="2029" max="2029" width="105.140625" customWidth="1"/>
    <col min="2031" max="2031" width="17.140625" customWidth="1"/>
    <col min="2032" max="2032" width="20.140625" customWidth="1"/>
    <col min="2033" max="2033" width="18.85546875" customWidth="1"/>
    <col min="2034" max="2034" width="15.5703125" customWidth="1"/>
    <col min="2285" max="2285" width="105.140625" customWidth="1"/>
    <col min="2287" max="2287" width="17.140625" customWidth="1"/>
    <col min="2288" max="2288" width="20.140625" customWidth="1"/>
    <col min="2289" max="2289" width="18.85546875" customWidth="1"/>
    <col min="2290" max="2290" width="15.5703125" customWidth="1"/>
    <col min="2541" max="2541" width="105.140625" customWidth="1"/>
    <col min="2543" max="2543" width="17.140625" customWidth="1"/>
    <col min="2544" max="2544" width="20.140625" customWidth="1"/>
    <col min="2545" max="2545" width="18.85546875" customWidth="1"/>
    <col min="2546" max="2546" width="15.5703125" customWidth="1"/>
    <col min="2797" max="2797" width="105.140625" customWidth="1"/>
    <col min="2799" max="2799" width="17.140625" customWidth="1"/>
    <col min="2800" max="2800" width="20.140625" customWidth="1"/>
    <col min="2801" max="2801" width="18.85546875" customWidth="1"/>
    <col min="2802" max="2802" width="15.5703125" customWidth="1"/>
    <col min="3053" max="3053" width="105.140625" customWidth="1"/>
    <col min="3055" max="3055" width="17.140625" customWidth="1"/>
    <col min="3056" max="3056" width="20.140625" customWidth="1"/>
    <col min="3057" max="3057" width="18.85546875" customWidth="1"/>
    <col min="3058" max="3058" width="15.5703125" customWidth="1"/>
    <col min="3309" max="3309" width="105.140625" customWidth="1"/>
    <col min="3311" max="3311" width="17.140625" customWidth="1"/>
    <col min="3312" max="3312" width="20.140625" customWidth="1"/>
    <col min="3313" max="3313" width="18.85546875" customWidth="1"/>
    <col min="3314" max="3314" width="15.5703125" customWidth="1"/>
    <col min="3565" max="3565" width="105.140625" customWidth="1"/>
    <col min="3567" max="3567" width="17.140625" customWidth="1"/>
    <col min="3568" max="3568" width="20.140625" customWidth="1"/>
    <col min="3569" max="3569" width="18.85546875" customWidth="1"/>
    <col min="3570" max="3570" width="15.5703125" customWidth="1"/>
    <col min="3821" max="3821" width="105.140625" customWidth="1"/>
    <col min="3823" max="3823" width="17.140625" customWidth="1"/>
    <col min="3824" max="3824" width="20.140625" customWidth="1"/>
    <col min="3825" max="3825" width="18.85546875" customWidth="1"/>
    <col min="3826" max="3826" width="15.5703125" customWidth="1"/>
    <col min="4077" max="4077" width="105.140625" customWidth="1"/>
    <col min="4079" max="4079" width="17.140625" customWidth="1"/>
    <col min="4080" max="4080" width="20.140625" customWidth="1"/>
    <col min="4081" max="4081" width="18.85546875" customWidth="1"/>
    <col min="4082" max="4082" width="15.5703125" customWidth="1"/>
    <col min="4333" max="4333" width="105.140625" customWidth="1"/>
    <col min="4335" max="4335" width="17.140625" customWidth="1"/>
    <col min="4336" max="4336" width="20.140625" customWidth="1"/>
    <col min="4337" max="4337" width="18.85546875" customWidth="1"/>
    <col min="4338" max="4338" width="15.5703125" customWidth="1"/>
    <col min="4589" max="4589" width="105.140625" customWidth="1"/>
    <col min="4591" max="4591" width="17.140625" customWidth="1"/>
    <col min="4592" max="4592" width="20.140625" customWidth="1"/>
    <col min="4593" max="4593" width="18.85546875" customWidth="1"/>
    <col min="4594" max="4594" width="15.5703125" customWidth="1"/>
    <col min="4845" max="4845" width="105.140625" customWidth="1"/>
    <col min="4847" max="4847" width="17.140625" customWidth="1"/>
    <col min="4848" max="4848" width="20.140625" customWidth="1"/>
    <col min="4849" max="4849" width="18.85546875" customWidth="1"/>
    <col min="4850" max="4850" width="15.5703125" customWidth="1"/>
    <col min="5101" max="5101" width="105.140625" customWidth="1"/>
    <col min="5103" max="5103" width="17.140625" customWidth="1"/>
    <col min="5104" max="5104" width="20.140625" customWidth="1"/>
    <col min="5105" max="5105" width="18.85546875" customWidth="1"/>
    <col min="5106" max="5106" width="15.5703125" customWidth="1"/>
    <col min="5357" max="5357" width="105.140625" customWidth="1"/>
    <col min="5359" max="5359" width="17.140625" customWidth="1"/>
    <col min="5360" max="5360" width="20.140625" customWidth="1"/>
    <col min="5361" max="5361" width="18.85546875" customWidth="1"/>
    <col min="5362" max="5362" width="15.5703125" customWidth="1"/>
    <col min="5613" max="5613" width="105.140625" customWidth="1"/>
    <col min="5615" max="5615" width="17.140625" customWidth="1"/>
    <col min="5616" max="5616" width="20.140625" customWidth="1"/>
    <col min="5617" max="5617" width="18.85546875" customWidth="1"/>
    <col min="5618" max="5618" width="15.5703125" customWidth="1"/>
    <col min="5869" max="5869" width="105.140625" customWidth="1"/>
    <col min="5871" max="5871" width="17.140625" customWidth="1"/>
    <col min="5872" max="5872" width="20.140625" customWidth="1"/>
    <col min="5873" max="5873" width="18.85546875" customWidth="1"/>
    <col min="5874" max="5874" width="15.5703125" customWidth="1"/>
    <col min="6125" max="6125" width="105.140625" customWidth="1"/>
    <col min="6127" max="6127" width="17.140625" customWidth="1"/>
    <col min="6128" max="6128" width="20.140625" customWidth="1"/>
    <col min="6129" max="6129" width="18.85546875" customWidth="1"/>
    <col min="6130" max="6130" width="15.5703125" customWidth="1"/>
    <col min="6381" max="6381" width="105.140625" customWidth="1"/>
    <col min="6383" max="6383" width="17.140625" customWidth="1"/>
    <col min="6384" max="6384" width="20.140625" customWidth="1"/>
    <col min="6385" max="6385" width="18.85546875" customWidth="1"/>
    <col min="6386" max="6386" width="15.5703125" customWidth="1"/>
    <col min="6637" max="6637" width="105.140625" customWidth="1"/>
    <col min="6639" max="6639" width="17.140625" customWidth="1"/>
    <col min="6640" max="6640" width="20.140625" customWidth="1"/>
    <col min="6641" max="6641" width="18.85546875" customWidth="1"/>
    <col min="6642" max="6642" width="15.5703125" customWidth="1"/>
    <col min="6893" max="6893" width="105.140625" customWidth="1"/>
    <col min="6895" max="6895" width="17.140625" customWidth="1"/>
    <col min="6896" max="6896" width="20.140625" customWidth="1"/>
    <col min="6897" max="6897" width="18.85546875" customWidth="1"/>
    <col min="6898" max="6898" width="15.5703125" customWidth="1"/>
    <col min="7149" max="7149" width="105.140625" customWidth="1"/>
    <col min="7151" max="7151" width="17.140625" customWidth="1"/>
    <col min="7152" max="7152" width="20.140625" customWidth="1"/>
    <col min="7153" max="7153" width="18.85546875" customWidth="1"/>
    <col min="7154" max="7154" width="15.5703125" customWidth="1"/>
    <col min="7405" max="7405" width="105.140625" customWidth="1"/>
    <col min="7407" max="7407" width="17.140625" customWidth="1"/>
    <col min="7408" max="7408" width="20.140625" customWidth="1"/>
    <col min="7409" max="7409" width="18.85546875" customWidth="1"/>
    <col min="7410" max="7410" width="15.5703125" customWidth="1"/>
    <col min="7661" max="7661" width="105.140625" customWidth="1"/>
    <col min="7663" max="7663" width="17.140625" customWidth="1"/>
    <col min="7664" max="7664" width="20.140625" customWidth="1"/>
    <col min="7665" max="7665" width="18.85546875" customWidth="1"/>
    <col min="7666" max="7666" width="15.5703125" customWidth="1"/>
    <col min="7917" max="7917" width="105.140625" customWidth="1"/>
    <col min="7919" max="7919" width="17.140625" customWidth="1"/>
    <col min="7920" max="7920" width="20.140625" customWidth="1"/>
    <col min="7921" max="7921" width="18.85546875" customWidth="1"/>
    <col min="7922" max="7922" width="15.5703125" customWidth="1"/>
    <col min="8173" max="8173" width="105.140625" customWidth="1"/>
    <col min="8175" max="8175" width="17.140625" customWidth="1"/>
    <col min="8176" max="8176" width="20.140625" customWidth="1"/>
    <col min="8177" max="8177" width="18.85546875" customWidth="1"/>
    <col min="8178" max="8178" width="15.5703125" customWidth="1"/>
    <col min="8429" max="8429" width="105.140625" customWidth="1"/>
    <col min="8431" max="8431" width="17.140625" customWidth="1"/>
    <col min="8432" max="8432" width="20.140625" customWidth="1"/>
    <col min="8433" max="8433" width="18.85546875" customWidth="1"/>
    <col min="8434" max="8434" width="15.5703125" customWidth="1"/>
    <col min="8685" max="8685" width="105.140625" customWidth="1"/>
    <col min="8687" max="8687" width="17.140625" customWidth="1"/>
    <col min="8688" max="8688" width="20.140625" customWidth="1"/>
    <col min="8689" max="8689" width="18.85546875" customWidth="1"/>
    <col min="8690" max="8690" width="15.5703125" customWidth="1"/>
    <col min="8941" max="8941" width="105.140625" customWidth="1"/>
    <col min="8943" max="8943" width="17.140625" customWidth="1"/>
    <col min="8944" max="8944" width="20.140625" customWidth="1"/>
    <col min="8945" max="8945" width="18.85546875" customWidth="1"/>
    <col min="8946" max="8946" width="15.5703125" customWidth="1"/>
    <col min="9197" max="9197" width="105.140625" customWidth="1"/>
    <col min="9199" max="9199" width="17.140625" customWidth="1"/>
    <col min="9200" max="9200" width="20.140625" customWidth="1"/>
    <col min="9201" max="9201" width="18.85546875" customWidth="1"/>
    <col min="9202" max="9202" width="15.5703125" customWidth="1"/>
    <col min="9453" max="9453" width="105.140625" customWidth="1"/>
    <col min="9455" max="9455" width="17.140625" customWidth="1"/>
    <col min="9456" max="9456" width="20.140625" customWidth="1"/>
    <col min="9457" max="9457" width="18.85546875" customWidth="1"/>
    <col min="9458" max="9458" width="15.5703125" customWidth="1"/>
    <col min="9709" max="9709" width="105.140625" customWidth="1"/>
    <col min="9711" max="9711" width="17.140625" customWidth="1"/>
    <col min="9712" max="9712" width="20.140625" customWidth="1"/>
    <col min="9713" max="9713" width="18.85546875" customWidth="1"/>
    <col min="9714" max="9714" width="15.5703125" customWidth="1"/>
    <col min="9965" max="9965" width="105.140625" customWidth="1"/>
    <col min="9967" max="9967" width="17.140625" customWidth="1"/>
    <col min="9968" max="9968" width="20.140625" customWidth="1"/>
    <col min="9969" max="9969" width="18.85546875" customWidth="1"/>
    <col min="9970" max="9970" width="15.5703125" customWidth="1"/>
    <col min="10221" max="10221" width="105.140625" customWidth="1"/>
    <col min="10223" max="10223" width="17.140625" customWidth="1"/>
    <col min="10224" max="10224" width="20.140625" customWidth="1"/>
    <col min="10225" max="10225" width="18.85546875" customWidth="1"/>
    <col min="10226" max="10226" width="15.5703125" customWidth="1"/>
    <col min="10477" max="10477" width="105.140625" customWidth="1"/>
    <col min="10479" max="10479" width="17.140625" customWidth="1"/>
    <col min="10480" max="10480" width="20.140625" customWidth="1"/>
    <col min="10481" max="10481" width="18.85546875" customWidth="1"/>
    <col min="10482" max="10482" width="15.5703125" customWidth="1"/>
    <col min="10733" max="10733" width="105.140625" customWidth="1"/>
    <col min="10735" max="10735" width="17.140625" customWidth="1"/>
    <col min="10736" max="10736" width="20.140625" customWidth="1"/>
    <col min="10737" max="10737" width="18.85546875" customWidth="1"/>
    <col min="10738" max="10738" width="15.5703125" customWidth="1"/>
    <col min="10989" max="10989" width="105.140625" customWidth="1"/>
    <col min="10991" max="10991" width="17.140625" customWidth="1"/>
    <col min="10992" max="10992" width="20.140625" customWidth="1"/>
    <col min="10993" max="10993" width="18.85546875" customWidth="1"/>
    <col min="10994" max="10994" width="15.5703125" customWidth="1"/>
    <col min="11245" max="11245" width="105.140625" customWidth="1"/>
    <col min="11247" max="11247" width="17.140625" customWidth="1"/>
    <col min="11248" max="11248" width="20.140625" customWidth="1"/>
    <col min="11249" max="11249" width="18.85546875" customWidth="1"/>
    <col min="11250" max="11250" width="15.5703125" customWidth="1"/>
    <col min="11501" max="11501" width="105.140625" customWidth="1"/>
    <col min="11503" max="11503" width="17.140625" customWidth="1"/>
    <col min="11504" max="11504" width="20.140625" customWidth="1"/>
    <col min="11505" max="11505" width="18.85546875" customWidth="1"/>
    <col min="11506" max="11506" width="15.5703125" customWidth="1"/>
    <col min="11757" max="11757" width="105.140625" customWidth="1"/>
    <col min="11759" max="11759" width="17.140625" customWidth="1"/>
    <col min="11760" max="11760" width="20.140625" customWidth="1"/>
    <col min="11761" max="11761" width="18.85546875" customWidth="1"/>
    <col min="11762" max="11762" width="15.5703125" customWidth="1"/>
    <col min="12013" max="12013" width="105.140625" customWidth="1"/>
    <col min="12015" max="12015" width="17.140625" customWidth="1"/>
    <col min="12016" max="12016" width="20.140625" customWidth="1"/>
    <col min="12017" max="12017" width="18.85546875" customWidth="1"/>
    <col min="12018" max="12018" width="15.5703125" customWidth="1"/>
    <col min="12269" max="12269" width="105.140625" customWidth="1"/>
    <col min="12271" max="12271" width="17.140625" customWidth="1"/>
    <col min="12272" max="12272" width="20.140625" customWidth="1"/>
    <col min="12273" max="12273" width="18.85546875" customWidth="1"/>
    <col min="12274" max="12274" width="15.5703125" customWidth="1"/>
    <col min="12525" max="12525" width="105.140625" customWidth="1"/>
    <col min="12527" max="12527" width="17.140625" customWidth="1"/>
    <col min="12528" max="12528" width="20.140625" customWidth="1"/>
    <col min="12529" max="12529" width="18.85546875" customWidth="1"/>
    <col min="12530" max="12530" width="15.5703125" customWidth="1"/>
    <col min="12781" max="12781" width="105.140625" customWidth="1"/>
    <col min="12783" max="12783" width="17.140625" customWidth="1"/>
    <col min="12784" max="12784" width="20.140625" customWidth="1"/>
    <col min="12785" max="12785" width="18.85546875" customWidth="1"/>
    <col min="12786" max="12786" width="15.5703125" customWidth="1"/>
    <col min="13037" max="13037" width="105.140625" customWidth="1"/>
    <col min="13039" max="13039" width="17.140625" customWidth="1"/>
    <col min="13040" max="13040" width="20.140625" customWidth="1"/>
    <col min="13041" max="13041" width="18.85546875" customWidth="1"/>
    <col min="13042" max="13042" width="15.5703125" customWidth="1"/>
    <col min="13293" max="13293" width="105.140625" customWidth="1"/>
    <col min="13295" max="13295" width="17.140625" customWidth="1"/>
    <col min="13296" max="13296" width="20.140625" customWidth="1"/>
    <col min="13297" max="13297" width="18.85546875" customWidth="1"/>
    <col min="13298" max="13298" width="15.5703125" customWidth="1"/>
    <col min="13549" max="13549" width="105.140625" customWidth="1"/>
    <col min="13551" max="13551" width="17.140625" customWidth="1"/>
    <col min="13552" max="13552" width="20.140625" customWidth="1"/>
    <col min="13553" max="13553" width="18.85546875" customWidth="1"/>
    <col min="13554" max="13554" width="15.5703125" customWidth="1"/>
    <col min="13805" max="13805" width="105.140625" customWidth="1"/>
    <col min="13807" max="13807" width="17.140625" customWidth="1"/>
    <col min="13808" max="13808" width="20.140625" customWidth="1"/>
    <col min="13809" max="13809" width="18.85546875" customWidth="1"/>
    <col min="13810" max="13810" width="15.5703125" customWidth="1"/>
    <col min="14061" max="14061" width="105.140625" customWidth="1"/>
    <col min="14063" max="14063" width="17.140625" customWidth="1"/>
    <col min="14064" max="14064" width="20.140625" customWidth="1"/>
    <col min="14065" max="14065" width="18.85546875" customWidth="1"/>
    <col min="14066" max="14066" width="15.5703125" customWidth="1"/>
    <col min="14317" max="14317" width="105.140625" customWidth="1"/>
    <col min="14319" max="14319" width="17.140625" customWidth="1"/>
    <col min="14320" max="14320" width="20.140625" customWidth="1"/>
    <col min="14321" max="14321" width="18.85546875" customWidth="1"/>
    <col min="14322" max="14322" width="15.5703125" customWidth="1"/>
    <col min="14573" max="14573" width="105.140625" customWidth="1"/>
    <col min="14575" max="14575" width="17.140625" customWidth="1"/>
    <col min="14576" max="14576" width="20.140625" customWidth="1"/>
    <col min="14577" max="14577" width="18.85546875" customWidth="1"/>
    <col min="14578" max="14578" width="15.5703125" customWidth="1"/>
    <col min="14829" max="14829" width="105.140625" customWidth="1"/>
    <col min="14831" max="14831" width="17.140625" customWidth="1"/>
    <col min="14832" max="14832" width="20.140625" customWidth="1"/>
    <col min="14833" max="14833" width="18.85546875" customWidth="1"/>
    <col min="14834" max="14834" width="15.5703125" customWidth="1"/>
    <col min="15085" max="15085" width="105.140625" customWidth="1"/>
    <col min="15087" max="15087" width="17.140625" customWidth="1"/>
    <col min="15088" max="15088" width="20.140625" customWidth="1"/>
    <col min="15089" max="15089" width="18.85546875" customWidth="1"/>
    <col min="15090" max="15090" width="15.5703125" customWidth="1"/>
    <col min="15341" max="15341" width="105.140625" customWidth="1"/>
    <col min="15343" max="15343" width="17.140625" customWidth="1"/>
    <col min="15344" max="15344" width="20.140625" customWidth="1"/>
    <col min="15345" max="15345" width="18.85546875" customWidth="1"/>
    <col min="15346" max="15346" width="15.5703125" customWidth="1"/>
    <col min="15597" max="15597" width="105.140625" customWidth="1"/>
    <col min="15599" max="15599" width="17.140625" customWidth="1"/>
    <col min="15600" max="15600" width="20.140625" customWidth="1"/>
    <col min="15601" max="15601" width="18.85546875" customWidth="1"/>
    <col min="15602" max="15602" width="15.5703125" customWidth="1"/>
    <col min="15853" max="15853" width="105.140625" customWidth="1"/>
    <col min="15855" max="15855" width="17.140625" customWidth="1"/>
    <col min="15856" max="15856" width="20.140625" customWidth="1"/>
    <col min="15857" max="15857" width="18.85546875" customWidth="1"/>
    <col min="15858" max="15858" width="15.5703125" customWidth="1"/>
    <col min="16109" max="16109" width="105.140625" customWidth="1"/>
    <col min="16111" max="16111" width="17.140625" customWidth="1"/>
    <col min="16112" max="16112" width="20.140625" customWidth="1"/>
    <col min="16113" max="16113" width="18.85546875" customWidth="1"/>
    <col min="16114" max="16114" width="15.5703125" customWidth="1"/>
  </cols>
  <sheetData>
    <row r="1" spans="1:22" x14ac:dyDescent="0.25">
      <c r="C1" s="121" t="s">
        <v>575</v>
      </c>
      <c r="D1" s="121"/>
      <c r="E1" s="121"/>
      <c r="F1" s="121"/>
    </row>
    <row r="3" spans="1:22" ht="21" customHeight="1" x14ac:dyDescent="0.25">
      <c r="A3" s="122" t="s">
        <v>568</v>
      </c>
      <c r="B3" s="123"/>
      <c r="C3" s="123"/>
      <c r="D3" s="123"/>
      <c r="E3" s="123"/>
      <c r="F3" s="124"/>
    </row>
    <row r="4" spans="1:22" ht="18.75" customHeight="1" x14ac:dyDescent="0.25">
      <c r="A4" s="125" t="s">
        <v>505</v>
      </c>
      <c r="B4" s="123"/>
      <c r="C4" s="123"/>
      <c r="D4" s="123"/>
      <c r="E4" s="123"/>
      <c r="F4" s="124"/>
    </row>
    <row r="5" spans="1:22" ht="18" x14ac:dyDescent="0.25">
      <c r="A5" s="71"/>
    </row>
    <row r="6" spans="1:22" x14ac:dyDescent="0.25">
      <c r="A6" s="63" t="s">
        <v>569</v>
      </c>
      <c r="C6" s="119" t="s">
        <v>563</v>
      </c>
      <c r="D6" s="119"/>
      <c r="E6" s="119"/>
      <c r="F6" s="120"/>
      <c r="G6" s="117" t="s">
        <v>570</v>
      </c>
      <c r="H6" s="117"/>
      <c r="I6" s="117"/>
      <c r="J6" s="118"/>
      <c r="K6" s="117" t="s">
        <v>571</v>
      </c>
      <c r="L6" s="117"/>
      <c r="M6" s="117"/>
      <c r="N6" s="118"/>
      <c r="O6" s="117" t="s">
        <v>572</v>
      </c>
      <c r="P6" s="117"/>
      <c r="Q6" s="117"/>
      <c r="R6" s="118"/>
      <c r="S6" s="117" t="s">
        <v>573</v>
      </c>
      <c r="T6" s="117"/>
      <c r="U6" s="117"/>
      <c r="V6" s="118"/>
    </row>
    <row r="7" spans="1:22" ht="60" x14ac:dyDescent="0.3">
      <c r="A7" s="1" t="s">
        <v>27</v>
      </c>
      <c r="B7" s="2" t="s">
        <v>28</v>
      </c>
      <c r="C7" s="72" t="s">
        <v>506</v>
      </c>
      <c r="D7" s="72" t="s">
        <v>507</v>
      </c>
      <c r="E7" s="72" t="s">
        <v>22</v>
      </c>
      <c r="F7" s="94" t="s">
        <v>6</v>
      </c>
      <c r="G7" s="104" t="s">
        <v>506</v>
      </c>
      <c r="H7" s="104" t="s">
        <v>507</v>
      </c>
      <c r="I7" s="104" t="s">
        <v>22</v>
      </c>
      <c r="J7" s="105" t="s">
        <v>6</v>
      </c>
      <c r="K7" s="104" t="s">
        <v>506</v>
      </c>
      <c r="L7" s="104" t="s">
        <v>507</v>
      </c>
      <c r="M7" s="104" t="s">
        <v>22</v>
      </c>
      <c r="N7" s="105" t="s">
        <v>6</v>
      </c>
      <c r="O7" s="104" t="s">
        <v>506</v>
      </c>
      <c r="P7" s="104" t="s">
        <v>507</v>
      </c>
      <c r="Q7" s="104" t="s">
        <v>22</v>
      </c>
      <c r="R7" s="105" t="s">
        <v>6</v>
      </c>
      <c r="S7" s="104" t="s">
        <v>506</v>
      </c>
      <c r="T7" s="104" t="s">
        <v>507</v>
      </c>
      <c r="U7" s="104" t="s">
        <v>22</v>
      </c>
      <c r="V7" s="105" t="s">
        <v>6</v>
      </c>
    </row>
    <row r="8" spans="1:22" x14ac:dyDescent="0.25">
      <c r="A8" s="25" t="s">
        <v>29</v>
      </c>
      <c r="B8" s="26" t="s">
        <v>30</v>
      </c>
      <c r="C8" s="81">
        <v>3902</v>
      </c>
      <c r="D8" s="81">
        <v>0</v>
      </c>
      <c r="E8" s="81">
        <v>0</v>
      </c>
      <c r="F8" s="95">
        <f>SUM(C8:E8)</f>
        <v>3902</v>
      </c>
      <c r="G8" s="76">
        <v>4853</v>
      </c>
      <c r="H8" s="76">
        <v>0</v>
      </c>
      <c r="I8" s="76">
        <v>0</v>
      </c>
      <c r="J8" s="106">
        <f>SUM(G8:I8)</f>
        <v>4853</v>
      </c>
      <c r="K8" s="76">
        <v>6379</v>
      </c>
      <c r="L8" s="76">
        <v>0</v>
      </c>
      <c r="M8" s="76">
        <v>0</v>
      </c>
      <c r="N8" s="106">
        <f>SUM(K8:M8)</f>
        <v>6379</v>
      </c>
      <c r="O8" s="76">
        <v>7536</v>
      </c>
      <c r="P8" s="76">
        <v>0</v>
      </c>
      <c r="Q8" s="76">
        <v>0</v>
      </c>
      <c r="R8" s="106">
        <f>SUM(O8:Q8)</f>
        <v>7536</v>
      </c>
      <c r="S8" s="112">
        <v>7659</v>
      </c>
      <c r="T8" s="76">
        <v>0</v>
      </c>
      <c r="U8" s="76">
        <v>0</v>
      </c>
      <c r="V8" s="106">
        <f>SUM(S8:U8)</f>
        <v>7659</v>
      </c>
    </row>
    <row r="9" spans="1:22" x14ac:dyDescent="0.25">
      <c r="A9" s="25" t="s">
        <v>31</v>
      </c>
      <c r="B9" s="27" t="s">
        <v>32</v>
      </c>
      <c r="C9" s="81"/>
      <c r="D9" s="81"/>
      <c r="E9" s="81"/>
      <c r="F9" s="95">
        <f t="shared" ref="F9:F72" si="0">SUM(C9:E9)</f>
        <v>0</v>
      </c>
      <c r="G9" s="76"/>
      <c r="H9" s="76"/>
      <c r="I9" s="76"/>
      <c r="J9" s="106">
        <f t="shared" ref="J9:J44" si="1">SUM(G9:I9)</f>
        <v>0</v>
      </c>
      <c r="K9" s="76"/>
      <c r="L9" s="76"/>
      <c r="M9" s="76"/>
      <c r="N9" s="106">
        <f t="shared" ref="N9:N44" si="2">SUM(K9:M9)</f>
        <v>0</v>
      </c>
      <c r="O9" s="76"/>
      <c r="P9" s="76"/>
      <c r="Q9" s="76"/>
      <c r="R9" s="106">
        <f t="shared" ref="R9:R44" si="3">SUM(O9:Q9)</f>
        <v>0</v>
      </c>
      <c r="S9" s="76"/>
      <c r="T9" s="76"/>
      <c r="U9" s="76"/>
      <c r="V9" s="106">
        <f t="shared" ref="V9:V44" si="4">SUM(S9:U9)</f>
        <v>0</v>
      </c>
    </row>
    <row r="10" spans="1:22" x14ac:dyDescent="0.25">
      <c r="A10" s="25" t="s">
        <v>33</v>
      </c>
      <c r="B10" s="27" t="s">
        <v>34</v>
      </c>
      <c r="C10" s="81"/>
      <c r="D10" s="81"/>
      <c r="E10" s="81"/>
      <c r="F10" s="95">
        <f t="shared" si="0"/>
        <v>0</v>
      </c>
      <c r="G10" s="76"/>
      <c r="H10" s="76"/>
      <c r="I10" s="76"/>
      <c r="J10" s="106">
        <f t="shared" si="1"/>
        <v>0</v>
      </c>
      <c r="K10" s="76"/>
      <c r="L10" s="76"/>
      <c r="M10" s="76"/>
      <c r="N10" s="106">
        <f t="shared" si="2"/>
        <v>0</v>
      </c>
      <c r="O10" s="76"/>
      <c r="P10" s="76"/>
      <c r="Q10" s="76"/>
      <c r="R10" s="106">
        <f t="shared" si="3"/>
        <v>0</v>
      </c>
      <c r="S10" s="76"/>
      <c r="T10" s="76"/>
      <c r="U10" s="76"/>
      <c r="V10" s="106">
        <f t="shared" si="4"/>
        <v>0</v>
      </c>
    </row>
    <row r="11" spans="1:22" x14ac:dyDescent="0.25">
      <c r="A11" s="28" t="s">
        <v>35</v>
      </c>
      <c r="B11" s="27" t="s">
        <v>36</v>
      </c>
      <c r="C11" s="81"/>
      <c r="D11" s="81"/>
      <c r="E11" s="81"/>
      <c r="F11" s="95">
        <f t="shared" si="0"/>
        <v>0</v>
      </c>
      <c r="G11" s="76"/>
      <c r="H11" s="76"/>
      <c r="I11" s="76"/>
      <c r="J11" s="106">
        <f t="shared" si="1"/>
        <v>0</v>
      </c>
      <c r="K11" s="76"/>
      <c r="L11" s="76"/>
      <c r="M11" s="76"/>
      <c r="N11" s="106">
        <f t="shared" si="2"/>
        <v>0</v>
      </c>
      <c r="O11" s="76"/>
      <c r="P11" s="76"/>
      <c r="Q11" s="76"/>
      <c r="R11" s="106">
        <f t="shared" si="3"/>
        <v>0</v>
      </c>
      <c r="S11" s="76"/>
      <c r="T11" s="76"/>
      <c r="U11" s="76"/>
      <c r="V11" s="106">
        <f t="shared" si="4"/>
        <v>0</v>
      </c>
    </row>
    <row r="12" spans="1:22" x14ac:dyDescent="0.25">
      <c r="A12" s="28" t="s">
        <v>37</v>
      </c>
      <c r="B12" s="27" t="s">
        <v>38</v>
      </c>
      <c r="C12" s="81"/>
      <c r="D12" s="81"/>
      <c r="E12" s="81"/>
      <c r="F12" s="95">
        <f t="shared" si="0"/>
        <v>0</v>
      </c>
      <c r="G12" s="76"/>
      <c r="H12" s="76"/>
      <c r="I12" s="76"/>
      <c r="J12" s="106">
        <f t="shared" si="1"/>
        <v>0</v>
      </c>
      <c r="K12" s="76"/>
      <c r="L12" s="76"/>
      <c r="M12" s="76"/>
      <c r="N12" s="106">
        <f t="shared" si="2"/>
        <v>0</v>
      </c>
      <c r="O12" s="76"/>
      <c r="P12" s="76"/>
      <c r="Q12" s="76"/>
      <c r="R12" s="106">
        <f t="shared" si="3"/>
        <v>0</v>
      </c>
      <c r="S12" s="76"/>
      <c r="T12" s="76"/>
      <c r="U12" s="76"/>
      <c r="V12" s="106">
        <f t="shared" si="4"/>
        <v>0</v>
      </c>
    </row>
    <row r="13" spans="1:22" x14ac:dyDescent="0.25">
      <c r="A13" s="28" t="s">
        <v>39</v>
      </c>
      <c r="B13" s="27" t="s">
        <v>40</v>
      </c>
      <c r="C13" s="81"/>
      <c r="D13" s="81"/>
      <c r="E13" s="81"/>
      <c r="F13" s="95">
        <f t="shared" si="0"/>
        <v>0</v>
      </c>
      <c r="G13" s="76"/>
      <c r="H13" s="76"/>
      <c r="I13" s="76"/>
      <c r="J13" s="106">
        <f t="shared" si="1"/>
        <v>0</v>
      </c>
      <c r="K13" s="76"/>
      <c r="L13" s="76"/>
      <c r="M13" s="76"/>
      <c r="N13" s="106">
        <f t="shared" si="2"/>
        <v>0</v>
      </c>
      <c r="O13" s="76"/>
      <c r="P13" s="76"/>
      <c r="Q13" s="76"/>
      <c r="R13" s="106">
        <f t="shared" si="3"/>
        <v>0</v>
      </c>
      <c r="S13" s="76"/>
      <c r="T13" s="76"/>
      <c r="U13" s="76"/>
      <c r="V13" s="106">
        <f t="shared" si="4"/>
        <v>0</v>
      </c>
    </row>
    <row r="14" spans="1:22" x14ac:dyDescent="0.25">
      <c r="A14" s="28" t="s">
        <v>41</v>
      </c>
      <c r="B14" s="27" t="s">
        <v>42</v>
      </c>
      <c r="C14" s="81">
        <v>120</v>
      </c>
      <c r="D14" s="81">
        <v>0</v>
      </c>
      <c r="E14" s="81">
        <v>0</v>
      </c>
      <c r="F14" s="95">
        <f t="shared" si="0"/>
        <v>120</v>
      </c>
      <c r="G14" s="76">
        <v>120</v>
      </c>
      <c r="H14" s="76">
        <v>0</v>
      </c>
      <c r="I14" s="76">
        <v>0</v>
      </c>
      <c r="J14" s="106">
        <f t="shared" si="1"/>
        <v>120</v>
      </c>
      <c r="K14" s="76">
        <v>120</v>
      </c>
      <c r="L14" s="76">
        <v>0</v>
      </c>
      <c r="M14" s="76">
        <v>0</v>
      </c>
      <c r="N14" s="106">
        <f t="shared" si="2"/>
        <v>120</v>
      </c>
      <c r="O14" s="76">
        <v>120</v>
      </c>
      <c r="P14" s="76">
        <v>0</v>
      </c>
      <c r="Q14" s="76">
        <v>0</v>
      </c>
      <c r="R14" s="106">
        <f t="shared" si="3"/>
        <v>120</v>
      </c>
      <c r="S14" s="112">
        <v>220</v>
      </c>
      <c r="T14" s="76">
        <v>0</v>
      </c>
      <c r="U14" s="76">
        <v>0</v>
      </c>
      <c r="V14" s="106">
        <f t="shared" si="4"/>
        <v>220</v>
      </c>
    </row>
    <row r="15" spans="1:22" x14ac:dyDescent="0.25">
      <c r="A15" s="28" t="s">
        <v>43</v>
      </c>
      <c r="B15" s="27" t="s">
        <v>44</v>
      </c>
      <c r="C15" s="81"/>
      <c r="D15" s="81"/>
      <c r="E15" s="81"/>
      <c r="F15" s="95">
        <f t="shared" si="0"/>
        <v>0</v>
      </c>
      <c r="G15" s="76"/>
      <c r="H15" s="76"/>
      <c r="I15" s="76"/>
      <c r="J15" s="106">
        <f t="shared" si="1"/>
        <v>0</v>
      </c>
      <c r="K15" s="76"/>
      <c r="L15" s="76"/>
      <c r="M15" s="76"/>
      <c r="N15" s="106">
        <f t="shared" si="2"/>
        <v>0</v>
      </c>
      <c r="O15" s="76"/>
      <c r="P15" s="76"/>
      <c r="Q15" s="76"/>
      <c r="R15" s="106">
        <f t="shared" si="3"/>
        <v>0</v>
      </c>
      <c r="S15" s="76"/>
      <c r="T15" s="76"/>
      <c r="U15" s="76"/>
      <c r="V15" s="106">
        <f t="shared" si="4"/>
        <v>0</v>
      </c>
    </row>
    <row r="16" spans="1:22" x14ac:dyDescent="0.25">
      <c r="A16" s="4" t="s">
        <v>45</v>
      </c>
      <c r="B16" s="27" t="s">
        <v>46</v>
      </c>
      <c r="C16" s="81"/>
      <c r="D16" s="81"/>
      <c r="E16" s="81"/>
      <c r="F16" s="95">
        <f t="shared" si="0"/>
        <v>0</v>
      </c>
      <c r="G16" s="76"/>
      <c r="H16" s="76"/>
      <c r="I16" s="76"/>
      <c r="J16" s="106">
        <f t="shared" si="1"/>
        <v>0</v>
      </c>
      <c r="K16" s="76"/>
      <c r="L16" s="76"/>
      <c r="M16" s="76"/>
      <c r="N16" s="106">
        <f t="shared" si="2"/>
        <v>0</v>
      </c>
      <c r="O16" s="76"/>
      <c r="P16" s="76"/>
      <c r="Q16" s="76"/>
      <c r="R16" s="106">
        <f t="shared" si="3"/>
        <v>0</v>
      </c>
      <c r="S16" s="76"/>
      <c r="T16" s="76"/>
      <c r="U16" s="76"/>
      <c r="V16" s="106">
        <f t="shared" si="4"/>
        <v>0</v>
      </c>
    </row>
    <row r="17" spans="1:22" x14ac:dyDescent="0.25">
      <c r="A17" s="4" t="s">
        <v>47</v>
      </c>
      <c r="B17" s="27" t="s">
        <v>48</v>
      </c>
      <c r="C17" s="81"/>
      <c r="D17" s="81"/>
      <c r="E17" s="81"/>
      <c r="F17" s="95">
        <f t="shared" si="0"/>
        <v>0</v>
      </c>
      <c r="G17" s="76"/>
      <c r="H17" s="76"/>
      <c r="I17" s="76"/>
      <c r="J17" s="106">
        <f t="shared" si="1"/>
        <v>0</v>
      </c>
      <c r="K17" s="76"/>
      <c r="L17" s="76"/>
      <c r="M17" s="76"/>
      <c r="N17" s="106">
        <f t="shared" si="2"/>
        <v>0</v>
      </c>
      <c r="O17" s="76"/>
      <c r="P17" s="76"/>
      <c r="Q17" s="76"/>
      <c r="R17" s="106">
        <f t="shared" si="3"/>
        <v>0</v>
      </c>
      <c r="S17" s="76"/>
      <c r="T17" s="76"/>
      <c r="U17" s="76"/>
      <c r="V17" s="106">
        <f t="shared" si="4"/>
        <v>0</v>
      </c>
    </row>
    <row r="18" spans="1:22" x14ac:dyDescent="0.25">
      <c r="A18" s="4" t="s">
        <v>49</v>
      </c>
      <c r="B18" s="27" t="s">
        <v>50</v>
      </c>
      <c r="C18" s="81"/>
      <c r="D18" s="81"/>
      <c r="E18" s="81"/>
      <c r="F18" s="95">
        <f t="shared" si="0"/>
        <v>0</v>
      </c>
      <c r="G18" s="76"/>
      <c r="H18" s="76"/>
      <c r="I18" s="76"/>
      <c r="J18" s="106">
        <f t="shared" si="1"/>
        <v>0</v>
      </c>
      <c r="K18" s="76"/>
      <c r="L18" s="76"/>
      <c r="M18" s="76"/>
      <c r="N18" s="106">
        <f t="shared" si="2"/>
        <v>0</v>
      </c>
      <c r="O18" s="76"/>
      <c r="P18" s="76"/>
      <c r="Q18" s="76"/>
      <c r="R18" s="106">
        <f t="shared" si="3"/>
        <v>0</v>
      </c>
      <c r="S18" s="76"/>
      <c r="T18" s="76"/>
      <c r="U18" s="76"/>
      <c r="V18" s="106">
        <f t="shared" si="4"/>
        <v>0</v>
      </c>
    </row>
    <row r="19" spans="1:22" x14ac:dyDescent="0.25">
      <c r="A19" s="4" t="s">
        <v>51</v>
      </c>
      <c r="B19" s="27" t="s">
        <v>52</v>
      </c>
      <c r="C19" s="81"/>
      <c r="D19" s="81"/>
      <c r="E19" s="81"/>
      <c r="F19" s="95">
        <f t="shared" si="0"/>
        <v>0</v>
      </c>
      <c r="G19" s="76"/>
      <c r="H19" s="76"/>
      <c r="I19" s="76"/>
      <c r="J19" s="106">
        <f t="shared" si="1"/>
        <v>0</v>
      </c>
      <c r="K19" s="76"/>
      <c r="L19" s="76"/>
      <c r="M19" s="76"/>
      <c r="N19" s="106">
        <f t="shared" si="2"/>
        <v>0</v>
      </c>
      <c r="O19" s="76"/>
      <c r="P19" s="76"/>
      <c r="Q19" s="76"/>
      <c r="R19" s="106">
        <f t="shared" si="3"/>
        <v>0</v>
      </c>
      <c r="S19" s="76"/>
      <c r="T19" s="76"/>
      <c r="U19" s="76"/>
      <c r="V19" s="106">
        <f t="shared" si="4"/>
        <v>0</v>
      </c>
    </row>
    <row r="20" spans="1:22" x14ac:dyDescent="0.25">
      <c r="A20" s="4" t="s">
        <v>391</v>
      </c>
      <c r="B20" s="27" t="s">
        <v>53</v>
      </c>
      <c r="C20" s="81"/>
      <c r="D20" s="81"/>
      <c r="E20" s="81"/>
      <c r="F20" s="95">
        <f t="shared" si="0"/>
        <v>0</v>
      </c>
      <c r="G20" s="76"/>
      <c r="H20" s="76"/>
      <c r="I20" s="76"/>
      <c r="J20" s="106">
        <f t="shared" si="1"/>
        <v>0</v>
      </c>
      <c r="K20" s="76"/>
      <c r="L20" s="76"/>
      <c r="M20" s="76"/>
      <c r="N20" s="106">
        <f t="shared" si="2"/>
        <v>0</v>
      </c>
      <c r="O20" s="76"/>
      <c r="P20" s="76"/>
      <c r="Q20" s="76"/>
      <c r="R20" s="106">
        <f t="shared" si="3"/>
        <v>0</v>
      </c>
      <c r="S20" s="76"/>
      <c r="T20" s="76"/>
      <c r="U20" s="76"/>
      <c r="V20" s="106">
        <f t="shared" si="4"/>
        <v>0</v>
      </c>
    </row>
    <row r="21" spans="1:22" s="65" customFormat="1" x14ac:dyDescent="0.25">
      <c r="A21" s="29" t="s">
        <v>330</v>
      </c>
      <c r="B21" s="30" t="s">
        <v>54</v>
      </c>
      <c r="C21" s="82">
        <f>SUM(C8:C20)</f>
        <v>4022</v>
      </c>
      <c r="D21" s="82">
        <f>SUM(D8:D20)</f>
        <v>0</v>
      </c>
      <c r="E21" s="82">
        <f>SUM(E8:E20)</f>
        <v>0</v>
      </c>
      <c r="F21" s="96">
        <f t="shared" si="0"/>
        <v>4022</v>
      </c>
      <c r="G21" s="102">
        <f>SUM(G8:G20)</f>
        <v>4973</v>
      </c>
      <c r="H21" s="102">
        <f>SUM(H8:H20)</f>
        <v>0</v>
      </c>
      <c r="I21" s="102">
        <f>SUM(I8:I20)</f>
        <v>0</v>
      </c>
      <c r="J21" s="107">
        <f t="shared" si="1"/>
        <v>4973</v>
      </c>
      <c r="K21" s="102">
        <f>SUM(K8:K20)</f>
        <v>6499</v>
      </c>
      <c r="L21" s="102">
        <f>SUM(L8:L20)</f>
        <v>0</v>
      </c>
      <c r="M21" s="102">
        <f>SUM(M8:M20)</f>
        <v>0</v>
      </c>
      <c r="N21" s="107">
        <f t="shared" si="2"/>
        <v>6499</v>
      </c>
      <c r="O21" s="102">
        <f>SUM(O8:O20)</f>
        <v>7656</v>
      </c>
      <c r="P21" s="102">
        <f>SUM(P8:P20)</f>
        <v>0</v>
      </c>
      <c r="Q21" s="102">
        <f>SUM(Q8:Q20)</f>
        <v>0</v>
      </c>
      <c r="R21" s="107">
        <f t="shared" si="3"/>
        <v>7656</v>
      </c>
      <c r="S21" s="102">
        <f>SUM(S8:S20)</f>
        <v>7879</v>
      </c>
      <c r="T21" s="102">
        <f>SUM(T8:T20)</f>
        <v>0</v>
      </c>
      <c r="U21" s="102">
        <f>SUM(U8:U20)</f>
        <v>0</v>
      </c>
      <c r="V21" s="107">
        <f t="shared" si="4"/>
        <v>7879</v>
      </c>
    </row>
    <row r="22" spans="1:22" x14ac:dyDescent="0.25">
      <c r="A22" s="4" t="s">
        <v>55</v>
      </c>
      <c r="B22" s="27" t="s">
        <v>56</v>
      </c>
      <c r="C22" s="81">
        <v>687</v>
      </c>
      <c r="D22" s="81">
        <v>0</v>
      </c>
      <c r="E22" s="81">
        <v>0</v>
      </c>
      <c r="F22" s="95">
        <f t="shared" si="0"/>
        <v>687</v>
      </c>
      <c r="G22" s="76">
        <v>687</v>
      </c>
      <c r="H22" s="76">
        <v>0</v>
      </c>
      <c r="I22" s="76">
        <v>0</v>
      </c>
      <c r="J22" s="106">
        <f t="shared" si="1"/>
        <v>687</v>
      </c>
      <c r="K22" s="76">
        <v>687</v>
      </c>
      <c r="L22" s="76">
        <v>0</v>
      </c>
      <c r="M22" s="76">
        <v>0</v>
      </c>
      <c r="N22" s="106">
        <f t="shared" si="2"/>
        <v>687</v>
      </c>
      <c r="O22" s="76">
        <v>687</v>
      </c>
      <c r="P22" s="76">
        <v>0</v>
      </c>
      <c r="Q22" s="76">
        <v>0</v>
      </c>
      <c r="R22" s="106">
        <f t="shared" si="3"/>
        <v>687</v>
      </c>
      <c r="S22" s="76">
        <v>687</v>
      </c>
      <c r="T22" s="76">
        <v>0</v>
      </c>
      <c r="U22" s="76">
        <v>0</v>
      </c>
      <c r="V22" s="106">
        <f t="shared" si="4"/>
        <v>687</v>
      </c>
    </row>
    <row r="23" spans="1:22" x14ac:dyDescent="0.25">
      <c r="A23" s="4" t="s">
        <v>57</v>
      </c>
      <c r="B23" s="27" t="s">
        <v>58</v>
      </c>
      <c r="C23" s="81"/>
      <c r="D23" s="81"/>
      <c r="E23" s="81"/>
      <c r="F23" s="95">
        <f t="shared" si="0"/>
        <v>0</v>
      </c>
      <c r="G23" s="76"/>
      <c r="H23" s="76"/>
      <c r="I23" s="76"/>
      <c r="J23" s="106">
        <f t="shared" si="1"/>
        <v>0</v>
      </c>
      <c r="K23" s="76"/>
      <c r="L23" s="76"/>
      <c r="M23" s="76"/>
      <c r="N23" s="106">
        <f t="shared" si="2"/>
        <v>0</v>
      </c>
      <c r="O23" s="76"/>
      <c r="P23" s="76"/>
      <c r="Q23" s="76"/>
      <c r="R23" s="106">
        <f t="shared" si="3"/>
        <v>0</v>
      </c>
      <c r="S23" s="76"/>
      <c r="T23" s="76"/>
      <c r="U23" s="76"/>
      <c r="V23" s="106">
        <f t="shared" si="4"/>
        <v>0</v>
      </c>
    </row>
    <row r="24" spans="1:22" x14ac:dyDescent="0.25">
      <c r="A24" s="5" t="s">
        <v>59</v>
      </c>
      <c r="B24" s="27" t="s">
        <v>60</v>
      </c>
      <c r="C24" s="81">
        <v>300</v>
      </c>
      <c r="D24" s="81">
        <v>0</v>
      </c>
      <c r="E24" s="81">
        <v>0</v>
      </c>
      <c r="F24" s="95">
        <f t="shared" si="0"/>
        <v>300</v>
      </c>
      <c r="G24" s="76">
        <v>300</v>
      </c>
      <c r="H24" s="76">
        <v>0</v>
      </c>
      <c r="I24" s="76">
        <v>0</v>
      </c>
      <c r="J24" s="106">
        <f t="shared" si="1"/>
        <v>300</v>
      </c>
      <c r="K24" s="76">
        <v>300</v>
      </c>
      <c r="L24" s="76">
        <v>0</v>
      </c>
      <c r="M24" s="76">
        <v>0</v>
      </c>
      <c r="N24" s="106">
        <f t="shared" si="2"/>
        <v>300</v>
      </c>
      <c r="O24" s="76">
        <v>300</v>
      </c>
      <c r="P24" s="76">
        <v>0</v>
      </c>
      <c r="Q24" s="76">
        <v>0</v>
      </c>
      <c r="R24" s="106">
        <f t="shared" si="3"/>
        <v>300</v>
      </c>
      <c r="S24" s="76">
        <v>300</v>
      </c>
      <c r="T24" s="76">
        <v>0</v>
      </c>
      <c r="U24" s="76">
        <v>0</v>
      </c>
      <c r="V24" s="106">
        <f t="shared" si="4"/>
        <v>300</v>
      </c>
    </row>
    <row r="25" spans="1:22" s="65" customFormat="1" x14ac:dyDescent="0.25">
      <c r="A25" s="6" t="s">
        <v>331</v>
      </c>
      <c r="B25" s="30" t="s">
        <v>61</v>
      </c>
      <c r="C25" s="82">
        <f>SUM(C22:C24)</f>
        <v>987</v>
      </c>
      <c r="D25" s="82">
        <f>SUM(D22:D24)</f>
        <v>0</v>
      </c>
      <c r="E25" s="82">
        <f>SUM(E22:E24)</f>
        <v>0</v>
      </c>
      <c r="F25" s="96">
        <f t="shared" si="0"/>
        <v>987</v>
      </c>
      <c r="G25" s="102">
        <f>SUM(G22:G24)</f>
        <v>987</v>
      </c>
      <c r="H25" s="102">
        <f>SUM(H22:H24)</f>
        <v>0</v>
      </c>
      <c r="I25" s="102">
        <f>SUM(I22:I24)</f>
        <v>0</v>
      </c>
      <c r="J25" s="107">
        <f t="shared" si="1"/>
        <v>987</v>
      </c>
      <c r="K25" s="102">
        <f>SUM(K22:K24)</f>
        <v>987</v>
      </c>
      <c r="L25" s="102">
        <f>SUM(L22:L24)</f>
        <v>0</v>
      </c>
      <c r="M25" s="102">
        <f>SUM(M22:M24)</f>
        <v>0</v>
      </c>
      <c r="N25" s="107">
        <f t="shared" si="2"/>
        <v>987</v>
      </c>
      <c r="O25" s="102">
        <f>SUM(O22:O24)</f>
        <v>987</v>
      </c>
      <c r="P25" s="102">
        <f>SUM(P22:P24)</f>
        <v>0</v>
      </c>
      <c r="Q25" s="102">
        <f>SUM(Q22:Q24)</f>
        <v>0</v>
      </c>
      <c r="R25" s="107">
        <f t="shared" si="3"/>
        <v>987</v>
      </c>
      <c r="S25" s="102">
        <f>SUM(S22:S24)</f>
        <v>987</v>
      </c>
      <c r="T25" s="102">
        <f>SUM(T22:T24)</f>
        <v>0</v>
      </c>
      <c r="U25" s="102">
        <f>SUM(U22:U24)</f>
        <v>0</v>
      </c>
      <c r="V25" s="107">
        <f t="shared" si="4"/>
        <v>987</v>
      </c>
    </row>
    <row r="26" spans="1:22" s="65" customFormat="1" ht="15.75" x14ac:dyDescent="0.25">
      <c r="A26" s="46" t="s">
        <v>421</v>
      </c>
      <c r="B26" s="47" t="s">
        <v>62</v>
      </c>
      <c r="C26" s="83">
        <f>C21+C25</f>
        <v>5009</v>
      </c>
      <c r="D26" s="83">
        <f>D21+D25</f>
        <v>0</v>
      </c>
      <c r="E26" s="83">
        <f>E21+E25</f>
        <v>0</v>
      </c>
      <c r="F26" s="97">
        <f t="shared" si="0"/>
        <v>5009</v>
      </c>
      <c r="G26" s="108">
        <f>G21+G25</f>
        <v>5960</v>
      </c>
      <c r="H26" s="108">
        <f>H21+H25</f>
        <v>0</v>
      </c>
      <c r="I26" s="108">
        <f>I21+I25</f>
        <v>0</v>
      </c>
      <c r="J26" s="109">
        <f t="shared" si="1"/>
        <v>5960</v>
      </c>
      <c r="K26" s="108">
        <f>K21+K25</f>
        <v>7486</v>
      </c>
      <c r="L26" s="108">
        <f>L21+L25</f>
        <v>0</v>
      </c>
      <c r="M26" s="108">
        <f>M21+M25</f>
        <v>0</v>
      </c>
      <c r="N26" s="109">
        <f t="shared" si="2"/>
        <v>7486</v>
      </c>
      <c r="O26" s="108">
        <f>O21+O25</f>
        <v>8643</v>
      </c>
      <c r="P26" s="108">
        <f>P21+P25</f>
        <v>0</v>
      </c>
      <c r="Q26" s="108">
        <f>Q21+Q25</f>
        <v>0</v>
      </c>
      <c r="R26" s="109">
        <f t="shared" si="3"/>
        <v>8643</v>
      </c>
      <c r="S26" s="108">
        <f>S21+S25</f>
        <v>8866</v>
      </c>
      <c r="T26" s="108">
        <f>T21+T25</f>
        <v>0</v>
      </c>
      <c r="U26" s="108">
        <f>U21+U25</f>
        <v>0</v>
      </c>
      <c r="V26" s="109">
        <f t="shared" si="4"/>
        <v>8866</v>
      </c>
    </row>
    <row r="27" spans="1:22" s="65" customFormat="1" ht="15.75" x14ac:dyDescent="0.25">
      <c r="A27" s="36" t="s">
        <v>392</v>
      </c>
      <c r="B27" s="47" t="s">
        <v>63</v>
      </c>
      <c r="C27" s="83">
        <v>1320</v>
      </c>
      <c r="D27" s="83">
        <v>0</v>
      </c>
      <c r="E27" s="83">
        <v>0</v>
      </c>
      <c r="F27" s="97">
        <f t="shared" si="0"/>
        <v>1320</v>
      </c>
      <c r="G27" s="108">
        <v>1320</v>
      </c>
      <c r="H27" s="108">
        <v>0</v>
      </c>
      <c r="I27" s="108">
        <v>0</v>
      </c>
      <c r="J27" s="109">
        <f t="shared" si="1"/>
        <v>1320</v>
      </c>
      <c r="K27" s="108">
        <v>1410</v>
      </c>
      <c r="L27" s="108">
        <v>0</v>
      </c>
      <c r="M27" s="108">
        <v>0</v>
      </c>
      <c r="N27" s="109">
        <f t="shared" si="2"/>
        <v>1410</v>
      </c>
      <c r="O27" s="108">
        <v>2475</v>
      </c>
      <c r="P27" s="108">
        <v>0</v>
      </c>
      <c r="Q27" s="108">
        <v>0</v>
      </c>
      <c r="R27" s="109">
        <f t="shared" si="3"/>
        <v>2475</v>
      </c>
      <c r="S27" s="113">
        <v>1928</v>
      </c>
      <c r="T27" s="108">
        <v>0</v>
      </c>
      <c r="U27" s="108">
        <v>0</v>
      </c>
      <c r="V27" s="109">
        <f t="shared" si="4"/>
        <v>1928</v>
      </c>
    </row>
    <row r="28" spans="1:22" x14ac:dyDescent="0.25">
      <c r="A28" s="4" t="s">
        <v>64</v>
      </c>
      <c r="B28" s="27" t="s">
        <v>65</v>
      </c>
      <c r="C28" s="81"/>
      <c r="D28" s="81"/>
      <c r="E28" s="81"/>
      <c r="F28" s="95">
        <f t="shared" si="0"/>
        <v>0</v>
      </c>
      <c r="G28" s="76">
        <v>6</v>
      </c>
      <c r="H28" s="76"/>
      <c r="I28" s="76"/>
      <c r="J28" s="106">
        <f t="shared" si="1"/>
        <v>6</v>
      </c>
      <c r="K28" s="76">
        <v>73</v>
      </c>
      <c r="L28" s="76"/>
      <c r="M28" s="76"/>
      <c r="N28" s="106">
        <f t="shared" si="2"/>
        <v>73</v>
      </c>
      <c r="O28" s="76">
        <v>73</v>
      </c>
      <c r="P28" s="76"/>
      <c r="Q28" s="76"/>
      <c r="R28" s="106">
        <f t="shared" si="3"/>
        <v>73</v>
      </c>
      <c r="S28" s="112">
        <v>28</v>
      </c>
      <c r="T28" s="76"/>
      <c r="U28" s="76"/>
      <c r="V28" s="106">
        <f t="shared" si="4"/>
        <v>28</v>
      </c>
    </row>
    <row r="29" spans="1:22" x14ac:dyDescent="0.25">
      <c r="A29" s="4" t="s">
        <v>66</v>
      </c>
      <c r="B29" s="27" t="s">
        <v>67</v>
      </c>
      <c r="C29" s="81">
        <v>1318</v>
      </c>
      <c r="D29" s="81">
        <v>0</v>
      </c>
      <c r="E29" s="81">
        <v>0</v>
      </c>
      <c r="F29" s="95">
        <f t="shared" si="0"/>
        <v>1318</v>
      </c>
      <c r="G29" s="76">
        <v>1318</v>
      </c>
      <c r="H29" s="76">
        <v>0</v>
      </c>
      <c r="I29" s="76">
        <v>0</v>
      </c>
      <c r="J29" s="106">
        <f t="shared" si="1"/>
        <v>1318</v>
      </c>
      <c r="K29" s="76">
        <v>1318</v>
      </c>
      <c r="L29" s="76">
        <v>0</v>
      </c>
      <c r="M29" s="76">
        <v>0</v>
      </c>
      <c r="N29" s="106">
        <f t="shared" si="2"/>
        <v>1318</v>
      </c>
      <c r="O29" s="76">
        <v>1318</v>
      </c>
      <c r="P29" s="76">
        <v>0</v>
      </c>
      <c r="Q29" s="76">
        <v>0</v>
      </c>
      <c r="R29" s="106">
        <f t="shared" si="3"/>
        <v>1318</v>
      </c>
      <c r="S29" s="112">
        <v>1300</v>
      </c>
      <c r="T29" s="76">
        <v>0</v>
      </c>
      <c r="U29" s="76">
        <v>0</v>
      </c>
      <c r="V29" s="106">
        <f t="shared" si="4"/>
        <v>1300</v>
      </c>
    </row>
    <row r="30" spans="1:22" x14ac:dyDescent="0.25">
      <c r="A30" s="4" t="s">
        <v>68</v>
      </c>
      <c r="B30" s="27" t="s">
        <v>69</v>
      </c>
      <c r="C30" s="81"/>
      <c r="D30" s="81"/>
      <c r="E30" s="81"/>
      <c r="F30" s="95">
        <f t="shared" si="0"/>
        <v>0</v>
      </c>
      <c r="G30" s="76"/>
      <c r="H30" s="76"/>
      <c r="I30" s="76"/>
      <c r="J30" s="106">
        <f t="shared" si="1"/>
        <v>0</v>
      </c>
      <c r="K30" s="76"/>
      <c r="L30" s="76"/>
      <c r="M30" s="76"/>
      <c r="N30" s="106">
        <f t="shared" si="2"/>
        <v>0</v>
      </c>
      <c r="O30" s="76"/>
      <c r="P30" s="76"/>
      <c r="Q30" s="76"/>
      <c r="R30" s="106">
        <f t="shared" si="3"/>
        <v>0</v>
      </c>
      <c r="S30" s="76"/>
      <c r="T30" s="76"/>
      <c r="U30" s="76"/>
      <c r="V30" s="106">
        <f t="shared" si="4"/>
        <v>0</v>
      </c>
    </row>
    <row r="31" spans="1:22" s="65" customFormat="1" x14ac:dyDescent="0.25">
      <c r="A31" s="6" t="s">
        <v>332</v>
      </c>
      <c r="B31" s="30" t="s">
        <v>70</v>
      </c>
      <c r="C31" s="82">
        <f>SUM(C28:C30)</f>
        <v>1318</v>
      </c>
      <c r="D31" s="82">
        <f t="shared" ref="D31:E31" si="5">SUM(D28:D30)</f>
        <v>0</v>
      </c>
      <c r="E31" s="82">
        <f t="shared" si="5"/>
        <v>0</v>
      </c>
      <c r="F31" s="96">
        <f t="shared" si="0"/>
        <v>1318</v>
      </c>
      <c r="G31" s="102">
        <f>SUM(G28:G30)</f>
        <v>1324</v>
      </c>
      <c r="H31" s="102">
        <f t="shared" ref="H31:I31" si="6">SUM(H28:H30)</f>
        <v>0</v>
      </c>
      <c r="I31" s="102">
        <f t="shared" si="6"/>
        <v>0</v>
      </c>
      <c r="J31" s="107">
        <f t="shared" si="1"/>
        <v>1324</v>
      </c>
      <c r="K31" s="102">
        <f>SUM(K28:K30)</f>
        <v>1391</v>
      </c>
      <c r="L31" s="102">
        <f t="shared" ref="L31:M31" si="7">SUM(L28:L30)</f>
        <v>0</v>
      </c>
      <c r="M31" s="102">
        <f t="shared" si="7"/>
        <v>0</v>
      </c>
      <c r="N31" s="107">
        <f t="shared" si="2"/>
        <v>1391</v>
      </c>
      <c r="O31" s="102">
        <f>SUM(O28:O30)</f>
        <v>1391</v>
      </c>
      <c r="P31" s="102">
        <f t="shared" ref="P31:Q31" si="8">SUM(P28:P30)</f>
        <v>0</v>
      </c>
      <c r="Q31" s="102">
        <f t="shared" si="8"/>
        <v>0</v>
      </c>
      <c r="R31" s="107">
        <f t="shared" si="3"/>
        <v>1391</v>
      </c>
      <c r="S31" s="102">
        <f>SUM(S28:S30)</f>
        <v>1328</v>
      </c>
      <c r="T31" s="102">
        <f t="shared" ref="T31:U31" si="9">SUM(T28:T30)</f>
        <v>0</v>
      </c>
      <c r="U31" s="102">
        <f t="shared" si="9"/>
        <v>0</v>
      </c>
      <c r="V31" s="107">
        <f t="shared" si="4"/>
        <v>1328</v>
      </c>
    </row>
    <row r="32" spans="1:22" x14ac:dyDescent="0.25">
      <c r="A32" s="4" t="s">
        <v>71</v>
      </c>
      <c r="B32" s="27" t="s">
        <v>72</v>
      </c>
      <c r="C32" s="81"/>
      <c r="D32" s="81"/>
      <c r="E32" s="81"/>
      <c r="F32" s="95">
        <f t="shared" si="0"/>
        <v>0</v>
      </c>
      <c r="G32" s="76"/>
      <c r="H32" s="76"/>
      <c r="I32" s="76"/>
      <c r="J32" s="106">
        <f t="shared" si="1"/>
        <v>0</v>
      </c>
      <c r="K32" s="76"/>
      <c r="L32" s="76"/>
      <c r="M32" s="76"/>
      <c r="N32" s="106">
        <f t="shared" si="2"/>
        <v>0</v>
      </c>
      <c r="O32" s="76"/>
      <c r="P32" s="76"/>
      <c r="Q32" s="76"/>
      <c r="R32" s="106">
        <f t="shared" si="3"/>
        <v>0</v>
      </c>
      <c r="S32" s="76"/>
      <c r="T32" s="76"/>
      <c r="U32" s="76"/>
      <c r="V32" s="106">
        <f t="shared" si="4"/>
        <v>0</v>
      </c>
    </row>
    <row r="33" spans="1:22" x14ac:dyDescent="0.25">
      <c r="A33" s="4" t="s">
        <v>73</v>
      </c>
      <c r="B33" s="27" t="s">
        <v>74</v>
      </c>
      <c r="C33" s="81">
        <v>215</v>
      </c>
      <c r="D33" s="81">
        <v>0</v>
      </c>
      <c r="E33" s="81">
        <v>0</v>
      </c>
      <c r="F33" s="95">
        <f t="shared" si="0"/>
        <v>215</v>
      </c>
      <c r="G33" s="76">
        <v>215</v>
      </c>
      <c r="H33" s="76">
        <v>0</v>
      </c>
      <c r="I33" s="76">
        <v>0</v>
      </c>
      <c r="J33" s="106">
        <f t="shared" si="1"/>
        <v>215</v>
      </c>
      <c r="K33" s="76">
        <v>215</v>
      </c>
      <c r="L33" s="76">
        <v>0</v>
      </c>
      <c r="M33" s="76">
        <v>0</v>
      </c>
      <c r="N33" s="106">
        <f t="shared" si="2"/>
        <v>215</v>
      </c>
      <c r="O33" s="76">
        <v>215</v>
      </c>
      <c r="P33" s="76">
        <v>0</v>
      </c>
      <c r="Q33" s="76">
        <v>0</v>
      </c>
      <c r="R33" s="106">
        <f t="shared" si="3"/>
        <v>215</v>
      </c>
      <c r="S33" s="112">
        <v>200</v>
      </c>
      <c r="T33" s="76">
        <v>0</v>
      </c>
      <c r="U33" s="76">
        <v>0</v>
      </c>
      <c r="V33" s="106">
        <f t="shared" si="4"/>
        <v>200</v>
      </c>
    </row>
    <row r="34" spans="1:22" s="65" customFormat="1" ht="15" customHeight="1" x14ac:dyDescent="0.25">
      <c r="A34" s="6" t="s">
        <v>422</v>
      </c>
      <c r="B34" s="30" t="s">
        <v>75</v>
      </c>
      <c r="C34" s="82">
        <f>SUM(C32:C33)</f>
        <v>215</v>
      </c>
      <c r="D34" s="82">
        <f>SUM(D32:D33)</f>
        <v>0</v>
      </c>
      <c r="E34" s="82">
        <f>SUM(E32:E33)</f>
        <v>0</v>
      </c>
      <c r="F34" s="96">
        <f t="shared" si="0"/>
        <v>215</v>
      </c>
      <c r="G34" s="102">
        <f>SUM(G32:G33)</f>
        <v>215</v>
      </c>
      <c r="H34" s="102">
        <f>SUM(H32:H33)</f>
        <v>0</v>
      </c>
      <c r="I34" s="102">
        <f>SUM(I32:I33)</f>
        <v>0</v>
      </c>
      <c r="J34" s="107">
        <f t="shared" si="1"/>
        <v>215</v>
      </c>
      <c r="K34" s="102">
        <f>SUM(K32:K33)</f>
        <v>215</v>
      </c>
      <c r="L34" s="102">
        <f>SUM(L32:L33)</f>
        <v>0</v>
      </c>
      <c r="M34" s="102">
        <f>SUM(M32:M33)</f>
        <v>0</v>
      </c>
      <c r="N34" s="107">
        <f t="shared" si="2"/>
        <v>215</v>
      </c>
      <c r="O34" s="102">
        <f>SUM(O32:O33)</f>
        <v>215</v>
      </c>
      <c r="P34" s="102">
        <f>SUM(P32:P33)</f>
        <v>0</v>
      </c>
      <c r="Q34" s="102">
        <f>SUM(Q32:Q33)</f>
        <v>0</v>
      </c>
      <c r="R34" s="107">
        <f t="shared" si="3"/>
        <v>215</v>
      </c>
      <c r="S34" s="102">
        <f>SUM(S32:S33)</f>
        <v>200</v>
      </c>
      <c r="T34" s="102">
        <f>SUM(T32:T33)</f>
        <v>0</v>
      </c>
      <c r="U34" s="102">
        <f>SUM(U32:U33)</f>
        <v>0</v>
      </c>
      <c r="V34" s="107">
        <f t="shared" si="4"/>
        <v>200</v>
      </c>
    </row>
    <row r="35" spans="1:22" x14ac:dyDescent="0.25">
      <c r="A35" s="4" t="s">
        <v>76</v>
      </c>
      <c r="B35" s="27" t="s">
        <v>77</v>
      </c>
      <c r="C35" s="81">
        <v>1994</v>
      </c>
      <c r="D35" s="81">
        <v>0</v>
      </c>
      <c r="E35" s="81">
        <v>0</v>
      </c>
      <c r="F35" s="95">
        <f t="shared" si="0"/>
        <v>1994</v>
      </c>
      <c r="G35" s="76">
        <v>2090</v>
      </c>
      <c r="H35" s="76">
        <v>0</v>
      </c>
      <c r="I35" s="76">
        <v>0</v>
      </c>
      <c r="J35" s="106">
        <f t="shared" si="1"/>
        <v>2090</v>
      </c>
      <c r="K35" s="76">
        <v>2110</v>
      </c>
      <c r="L35" s="76">
        <v>0</v>
      </c>
      <c r="M35" s="76">
        <v>0</v>
      </c>
      <c r="N35" s="106">
        <f t="shared" si="2"/>
        <v>2110</v>
      </c>
      <c r="O35" s="76">
        <v>2200</v>
      </c>
      <c r="P35" s="76">
        <v>0</v>
      </c>
      <c r="Q35" s="76">
        <v>0</v>
      </c>
      <c r="R35" s="106">
        <f t="shared" si="3"/>
        <v>2200</v>
      </c>
      <c r="S35" s="112">
        <v>1798</v>
      </c>
      <c r="T35" s="76">
        <v>0</v>
      </c>
      <c r="U35" s="76">
        <v>0</v>
      </c>
      <c r="V35" s="106">
        <f t="shared" si="4"/>
        <v>1798</v>
      </c>
    </row>
    <row r="36" spans="1:22" x14ac:dyDescent="0.25">
      <c r="A36" s="4" t="s">
        <v>78</v>
      </c>
      <c r="B36" s="27" t="s">
        <v>79</v>
      </c>
      <c r="C36" s="81"/>
      <c r="D36" s="81"/>
      <c r="E36" s="81"/>
      <c r="F36" s="95">
        <f t="shared" si="0"/>
        <v>0</v>
      </c>
      <c r="G36" s="76"/>
      <c r="H36" s="76"/>
      <c r="I36" s="76"/>
      <c r="J36" s="106">
        <f t="shared" si="1"/>
        <v>0</v>
      </c>
      <c r="K36" s="76"/>
      <c r="L36" s="76"/>
      <c r="M36" s="76"/>
      <c r="N36" s="106">
        <f t="shared" si="2"/>
        <v>0</v>
      </c>
      <c r="O36" s="76"/>
      <c r="P36" s="76"/>
      <c r="Q36" s="76"/>
      <c r="R36" s="106">
        <f t="shared" si="3"/>
        <v>0</v>
      </c>
      <c r="S36" s="76"/>
      <c r="T36" s="76"/>
      <c r="U36" s="76"/>
      <c r="V36" s="106">
        <f t="shared" si="4"/>
        <v>0</v>
      </c>
    </row>
    <row r="37" spans="1:22" x14ac:dyDescent="0.25">
      <c r="A37" s="4" t="s">
        <v>393</v>
      </c>
      <c r="B37" s="27" t="s">
        <v>80</v>
      </c>
      <c r="C37" s="81"/>
      <c r="D37" s="81"/>
      <c r="E37" s="81"/>
      <c r="F37" s="95">
        <f t="shared" si="0"/>
        <v>0</v>
      </c>
      <c r="G37" s="76"/>
      <c r="H37" s="76"/>
      <c r="I37" s="76"/>
      <c r="J37" s="106">
        <f t="shared" si="1"/>
        <v>0</v>
      </c>
      <c r="K37" s="76"/>
      <c r="L37" s="76"/>
      <c r="M37" s="76"/>
      <c r="N37" s="106">
        <f t="shared" si="2"/>
        <v>0</v>
      </c>
      <c r="O37" s="76"/>
      <c r="P37" s="76"/>
      <c r="Q37" s="76"/>
      <c r="R37" s="106">
        <f t="shared" si="3"/>
        <v>0</v>
      </c>
      <c r="S37" s="76"/>
      <c r="T37" s="76"/>
      <c r="U37" s="76"/>
      <c r="V37" s="106">
        <f t="shared" si="4"/>
        <v>0</v>
      </c>
    </row>
    <row r="38" spans="1:22" x14ac:dyDescent="0.25">
      <c r="A38" s="4" t="s">
        <v>81</v>
      </c>
      <c r="B38" s="27" t="s">
        <v>82</v>
      </c>
      <c r="C38" s="81">
        <v>1228</v>
      </c>
      <c r="D38" s="81">
        <v>0</v>
      </c>
      <c r="E38" s="81">
        <v>0</v>
      </c>
      <c r="F38" s="95">
        <f t="shared" si="0"/>
        <v>1228</v>
      </c>
      <c r="G38" s="76">
        <v>1228</v>
      </c>
      <c r="H38" s="76">
        <v>0</v>
      </c>
      <c r="I38" s="76">
        <v>0</v>
      </c>
      <c r="J38" s="106">
        <f t="shared" si="1"/>
        <v>1228</v>
      </c>
      <c r="K38" s="76">
        <v>1228</v>
      </c>
      <c r="L38" s="76">
        <v>0</v>
      </c>
      <c r="M38" s="76">
        <v>0</v>
      </c>
      <c r="N38" s="106">
        <f t="shared" si="2"/>
        <v>1228</v>
      </c>
      <c r="O38" s="76">
        <v>1613</v>
      </c>
      <c r="P38" s="76">
        <v>0</v>
      </c>
      <c r="Q38" s="76">
        <v>0</v>
      </c>
      <c r="R38" s="106">
        <f t="shared" si="3"/>
        <v>1613</v>
      </c>
      <c r="S38" s="112">
        <v>221</v>
      </c>
      <c r="T38" s="76">
        <v>0</v>
      </c>
      <c r="U38" s="76">
        <v>0</v>
      </c>
      <c r="V38" s="106">
        <f t="shared" si="4"/>
        <v>221</v>
      </c>
    </row>
    <row r="39" spans="1:22" x14ac:dyDescent="0.25">
      <c r="A39" s="9" t="s">
        <v>394</v>
      </c>
      <c r="B39" s="27" t="s">
        <v>83</v>
      </c>
      <c r="C39" s="81"/>
      <c r="D39" s="81"/>
      <c r="E39" s="81"/>
      <c r="F39" s="95">
        <f t="shared" si="0"/>
        <v>0</v>
      </c>
      <c r="G39" s="76"/>
      <c r="H39" s="76"/>
      <c r="I39" s="76"/>
      <c r="J39" s="106">
        <f t="shared" si="1"/>
        <v>0</v>
      </c>
      <c r="K39" s="76"/>
      <c r="L39" s="76"/>
      <c r="M39" s="76"/>
      <c r="N39" s="106">
        <f t="shared" si="2"/>
        <v>0</v>
      </c>
      <c r="O39" s="76"/>
      <c r="P39" s="76"/>
      <c r="Q39" s="76"/>
      <c r="R39" s="106">
        <f t="shared" si="3"/>
        <v>0</v>
      </c>
      <c r="S39" s="76"/>
      <c r="T39" s="76"/>
      <c r="U39" s="76"/>
      <c r="V39" s="106">
        <f t="shared" si="4"/>
        <v>0</v>
      </c>
    </row>
    <row r="40" spans="1:22" x14ac:dyDescent="0.25">
      <c r="A40" s="5" t="s">
        <v>84</v>
      </c>
      <c r="B40" s="27" t="s">
        <v>85</v>
      </c>
      <c r="C40" s="81">
        <v>150</v>
      </c>
      <c r="D40" s="81">
        <v>0</v>
      </c>
      <c r="E40" s="81">
        <v>0</v>
      </c>
      <c r="F40" s="95">
        <f t="shared" si="0"/>
        <v>150</v>
      </c>
      <c r="G40" s="76">
        <v>150</v>
      </c>
      <c r="H40" s="76">
        <v>0</v>
      </c>
      <c r="I40" s="76">
        <v>0</v>
      </c>
      <c r="J40" s="106">
        <f t="shared" si="1"/>
        <v>150</v>
      </c>
      <c r="K40" s="76">
        <v>150</v>
      </c>
      <c r="L40" s="76">
        <v>0</v>
      </c>
      <c r="M40" s="76">
        <v>0</v>
      </c>
      <c r="N40" s="106">
        <f t="shared" si="2"/>
        <v>150</v>
      </c>
      <c r="O40" s="76">
        <v>150</v>
      </c>
      <c r="P40" s="76">
        <v>0</v>
      </c>
      <c r="Q40" s="76">
        <v>0</v>
      </c>
      <c r="R40" s="106">
        <f t="shared" si="3"/>
        <v>150</v>
      </c>
      <c r="S40" s="112">
        <v>256</v>
      </c>
      <c r="T40" s="76">
        <v>0</v>
      </c>
      <c r="U40" s="76">
        <v>0</v>
      </c>
      <c r="V40" s="106">
        <f t="shared" si="4"/>
        <v>256</v>
      </c>
    </row>
    <row r="41" spans="1:22" x14ac:dyDescent="0.25">
      <c r="A41" s="4" t="s">
        <v>395</v>
      </c>
      <c r="B41" s="27" t="s">
        <v>86</v>
      </c>
      <c r="C41" s="81">
        <v>1530</v>
      </c>
      <c r="D41" s="81">
        <v>0</v>
      </c>
      <c r="E41" s="81">
        <v>0</v>
      </c>
      <c r="F41" s="95">
        <f t="shared" si="0"/>
        <v>1530</v>
      </c>
      <c r="G41" s="76">
        <v>2178</v>
      </c>
      <c r="H41" s="76">
        <v>0</v>
      </c>
      <c r="I41" s="76">
        <v>0</v>
      </c>
      <c r="J41" s="106">
        <f t="shared" si="1"/>
        <v>2178</v>
      </c>
      <c r="K41" s="76">
        <v>2178</v>
      </c>
      <c r="L41" s="76">
        <v>0</v>
      </c>
      <c r="M41" s="76">
        <v>0</v>
      </c>
      <c r="N41" s="106">
        <f t="shared" si="2"/>
        <v>2178</v>
      </c>
      <c r="O41" s="76">
        <v>2178</v>
      </c>
      <c r="P41" s="76">
        <v>0</v>
      </c>
      <c r="Q41" s="76">
        <v>0</v>
      </c>
      <c r="R41" s="106">
        <f t="shared" si="3"/>
        <v>2178</v>
      </c>
      <c r="S41" s="112">
        <v>1334</v>
      </c>
      <c r="T41" s="76">
        <v>0</v>
      </c>
      <c r="U41" s="76">
        <v>0</v>
      </c>
      <c r="V41" s="106">
        <f t="shared" si="4"/>
        <v>1334</v>
      </c>
    </row>
    <row r="42" spans="1:22" s="65" customFormat="1" x14ac:dyDescent="0.25">
      <c r="A42" s="6" t="s">
        <v>333</v>
      </c>
      <c r="B42" s="30" t="s">
        <v>87</v>
      </c>
      <c r="C42" s="82">
        <f>SUM(C35:C41)</f>
        <v>4902</v>
      </c>
      <c r="D42" s="82">
        <f>SUM(D35:D41)</f>
        <v>0</v>
      </c>
      <c r="E42" s="82">
        <f>SUM(E35:E41)</f>
        <v>0</v>
      </c>
      <c r="F42" s="96">
        <f t="shared" si="0"/>
        <v>4902</v>
      </c>
      <c r="G42" s="102">
        <f>SUM(G35:G41)</f>
        <v>5646</v>
      </c>
      <c r="H42" s="102">
        <f>SUM(H35:H41)</f>
        <v>0</v>
      </c>
      <c r="I42" s="102">
        <f>SUM(I35:I41)</f>
        <v>0</v>
      </c>
      <c r="J42" s="107">
        <f t="shared" si="1"/>
        <v>5646</v>
      </c>
      <c r="K42" s="102">
        <f>SUM(K35:K41)</f>
        <v>5666</v>
      </c>
      <c r="L42" s="102">
        <f>SUM(L35:L41)</f>
        <v>0</v>
      </c>
      <c r="M42" s="102">
        <f>SUM(M35:M41)</f>
        <v>0</v>
      </c>
      <c r="N42" s="107">
        <f t="shared" si="2"/>
        <v>5666</v>
      </c>
      <c r="O42" s="102">
        <f>SUM(O35:O41)</f>
        <v>6141</v>
      </c>
      <c r="P42" s="102">
        <f>SUM(P35:P41)</f>
        <v>0</v>
      </c>
      <c r="Q42" s="102">
        <f>SUM(Q35:Q41)</f>
        <v>0</v>
      </c>
      <c r="R42" s="107">
        <f t="shared" si="3"/>
        <v>6141</v>
      </c>
      <c r="S42" s="102">
        <f>SUM(S35:S41)</f>
        <v>3609</v>
      </c>
      <c r="T42" s="102">
        <f>SUM(T35:T41)</f>
        <v>0</v>
      </c>
      <c r="U42" s="102">
        <f>SUM(U35:U41)</f>
        <v>0</v>
      </c>
      <c r="V42" s="107">
        <f t="shared" si="4"/>
        <v>3609</v>
      </c>
    </row>
    <row r="43" spans="1:22" x14ac:dyDescent="0.25">
      <c r="A43" s="4" t="s">
        <v>88</v>
      </c>
      <c r="B43" s="27" t="s">
        <v>89</v>
      </c>
      <c r="C43" s="81"/>
      <c r="D43" s="81"/>
      <c r="E43" s="81"/>
      <c r="F43" s="95">
        <f t="shared" si="0"/>
        <v>0</v>
      </c>
      <c r="G43" s="76"/>
      <c r="H43" s="76"/>
      <c r="I43" s="76"/>
      <c r="J43" s="106">
        <f t="shared" si="1"/>
        <v>0</v>
      </c>
      <c r="K43" s="76"/>
      <c r="L43" s="76"/>
      <c r="M43" s="76"/>
      <c r="N43" s="106">
        <f t="shared" si="2"/>
        <v>0</v>
      </c>
      <c r="O43" s="76"/>
      <c r="P43" s="76"/>
      <c r="Q43" s="76"/>
      <c r="R43" s="106">
        <f t="shared" si="3"/>
        <v>0</v>
      </c>
      <c r="S43" s="76"/>
      <c r="T43" s="76"/>
      <c r="U43" s="76"/>
      <c r="V43" s="106">
        <f t="shared" si="4"/>
        <v>0</v>
      </c>
    </row>
    <row r="44" spans="1:22" x14ac:dyDescent="0.25">
      <c r="A44" s="4" t="s">
        <v>90</v>
      </c>
      <c r="B44" s="27" t="s">
        <v>91</v>
      </c>
      <c r="C44" s="81"/>
      <c r="D44" s="81"/>
      <c r="E44" s="81"/>
      <c r="F44" s="95">
        <f t="shared" si="0"/>
        <v>0</v>
      </c>
      <c r="G44" s="76"/>
      <c r="H44" s="76"/>
      <c r="I44" s="76"/>
      <c r="J44" s="106">
        <f t="shared" si="1"/>
        <v>0</v>
      </c>
      <c r="K44" s="76"/>
      <c r="L44" s="76"/>
      <c r="M44" s="76"/>
      <c r="N44" s="106">
        <f t="shared" si="2"/>
        <v>0</v>
      </c>
      <c r="O44" s="76"/>
      <c r="P44" s="76"/>
      <c r="Q44" s="76"/>
      <c r="R44" s="106">
        <f t="shared" si="3"/>
        <v>0</v>
      </c>
      <c r="S44" s="76"/>
      <c r="T44" s="76"/>
      <c r="U44" s="76"/>
      <c r="V44" s="106">
        <f t="shared" si="4"/>
        <v>0</v>
      </c>
    </row>
    <row r="45" spans="1:22" s="65" customFormat="1" x14ac:dyDescent="0.25">
      <c r="A45" s="6" t="s">
        <v>334</v>
      </c>
      <c r="B45" s="30" t="s">
        <v>92</v>
      </c>
      <c r="C45" s="81"/>
      <c r="D45" s="81"/>
      <c r="E45" s="81"/>
      <c r="F45" s="95">
        <v>0</v>
      </c>
      <c r="G45" s="76"/>
      <c r="H45" s="76"/>
      <c r="I45" s="76"/>
      <c r="J45" s="106">
        <v>0</v>
      </c>
      <c r="K45" s="76"/>
      <c r="L45" s="76"/>
      <c r="M45" s="76"/>
      <c r="N45" s="106">
        <v>0</v>
      </c>
      <c r="O45" s="76"/>
      <c r="P45" s="76"/>
      <c r="Q45" s="76"/>
      <c r="R45" s="106">
        <v>0</v>
      </c>
      <c r="S45" s="76"/>
      <c r="T45" s="76"/>
      <c r="U45" s="76"/>
      <c r="V45" s="106">
        <v>0</v>
      </c>
    </row>
    <row r="46" spans="1:22" x14ac:dyDescent="0.25">
      <c r="A46" s="4" t="s">
        <v>93</v>
      </c>
      <c r="B46" s="27" t="s">
        <v>94</v>
      </c>
      <c r="C46" s="81">
        <v>1699</v>
      </c>
      <c r="D46" s="81">
        <v>0</v>
      </c>
      <c r="E46" s="81">
        <v>0</v>
      </c>
      <c r="F46" s="95">
        <f t="shared" si="0"/>
        <v>1699</v>
      </c>
      <c r="G46" s="76">
        <v>1699</v>
      </c>
      <c r="H46" s="76">
        <v>0</v>
      </c>
      <c r="I46" s="76">
        <v>0</v>
      </c>
      <c r="J46" s="106">
        <f t="shared" ref="J46:J109" si="10">SUM(G46:I46)</f>
        <v>1699</v>
      </c>
      <c r="K46" s="76">
        <v>1699</v>
      </c>
      <c r="L46" s="76">
        <v>0</v>
      </c>
      <c r="M46" s="76">
        <v>0</v>
      </c>
      <c r="N46" s="106">
        <f t="shared" ref="N46:N109" si="11">SUM(K46:M46)</f>
        <v>1699</v>
      </c>
      <c r="O46" s="76">
        <v>2198</v>
      </c>
      <c r="P46" s="76">
        <v>0</v>
      </c>
      <c r="Q46" s="76">
        <v>0</v>
      </c>
      <c r="R46" s="106">
        <f t="shared" ref="R46:R109" si="12">SUM(O46:Q46)</f>
        <v>2198</v>
      </c>
      <c r="S46" s="112">
        <v>1695</v>
      </c>
      <c r="T46" s="76">
        <v>0</v>
      </c>
      <c r="U46" s="76">
        <v>0</v>
      </c>
      <c r="V46" s="106">
        <f t="shared" ref="V46:V109" si="13">SUM(S46:U46)</f>
        <v>1695</v>
      </c>
    </row>
    <row r="47" spans="1:22" x14ac:dyDescent="0.25">
      <c r="A47" s="4" t="s">
        <v>95</v>
      </c>
      <c r="B47" s="27" t="s">
        <v>96</v>
      </c>
      <c r="C47" s="81"/>
      <c r="D47" s="81"/>
      <c r="E47" s="81"/>
      <c r="F47" s="95">
        <f t="shared" si="0"/>
        <v>0</v>
      </c>
      <c r="G47" s="76"/>
      <c r="H47" s="76"/>
      <c r="I47" s="76"/>
      <c r="J47" s="106">
        <f t="shared" si="10"/>
        <v>0</v>
      </c>
      <c r="K47" s="76"/>
      <c r="L47" s="76"/>
      <c r="M47" s="76"/>
      <c r="N47" s="106">
        <f t="shared" si="11"/>
        <v>0</v>
      </c>
      <c r="O47" s="76"/>
      <c r="P47" s="76"/>
      <c r="Q47" s="76"/>
      <c r="R47" s="106">
        <f t="shared" si="12"/>
        <v>0</v>
      </c>
      <c r="S47" s="76"/>
      <c r="T47" s="76"/>
      <c r="U47" s="76"/>
      <c r="V47" s="106">
        <f t="shared" si="13"/>
        <v>0</v>
      </c>
    </row>
    <row r="48" spans="1:22" x14ac:dyDescent="0.25">
      <c r="A48" s="4" t="s">
        <v>396</v>
      </c>
      <c r="B48" s="27" t="s">
        <v>97</v>
      </c>
      <c r="C48" s="81"/>
      <c r="D48" s="81"/>
      <c r="E48" s="81"/>
      <c r="F48" s="95">
        <f t="shared" si="0"/>
        <v>0</v>
      </c>
      <c r="G48" s="76"/>
      <c r="H48" s="76"/>
      <c r="I48" s="76"/>
      <c r="J48" s="106">
        <f t="shared" si="10"/>
        <v>0</v>
      </c>
      <c r="K48" s="76"/>
      <c r="L48" s="76"/>
      <c r="M48" s="76"/>
      <c r="N48" s="106">
        <f t="shared" si="11"/>
        <v>0</v>
      </c>
      <c r="O48" s="76"/>
      <c r="P48" s="76"/>
      <c r="Q48" s="76"/>
      <c r="R48" s="106">
        <f t="shared" si="12"/>
        <v>0</v>
      </c>
      <c r="S48" s="76"/>
      <c r="T48" s="76"/>
      <c r="U48" s="76"/>
      <c r="V48" s="106">
        <f t="shared" si="13"/>
        <v>0</v>
      </c>
    </row>
    <row r="49" spans="1:22" x14ac:dyDescent="0.25">
      <c r="A49" s="4" t="s">
        <v>397</v>
      </c>
      <c r="B49" s="27" t="s">
        <v>98</v>
      </c>
      <c r="C49" s="81">
        <v>0</v>
      </c>
      <c r="D49" s="81">
        <v>0</v>
      </c>
      <c r="E49" s="81">
        <v>0</v>
      </c>
      <c r="F49" s="95">
        <f t="shared" si="0"/>
        <v>0</v>
      </c>
      <c r="G49" s="76">
        <v>0</v>
      </c>
      <c r="H49" s="76">
        <v>0</v>
      </c>
      <c r="I49" s="76">
        <v>0</v>
      </c>
      <c r="J49" s="106">
        <f t="shared" si="10"/>
        <v>0</v>
      </c>
      <c r="K49" s="76">
        <v>1</v>
      </c>
      <c r="L49" s="76">
        <v>0</v>
      </c>
      <c r="M49" s="76">
        <v>0</v>
      </c>
      <c r="N49" s="106">
        <f t="shared" si="11"/>
        <v>1</v>
      </c>
      <c r="O49" s="76">
        <v>1</v>
      </c>
      <c r="P49" s="76">
        <v>0</v>
      </c>
      <c r="Q49" s="76">
        <v>0</v>
      </c>
      <c r="R49" s="106">
        <f t="shared" si="12"/>
        <v>1</v>
      </c>
      <c r="S49" s="76">
        <v>1</v>
      </c>
      <c r="T49" s="76">
        <v>0</v>
      </c>
      <c r="U49" s="76">
        <v>0</v>
      </c>
      <c r="V49" s="106">
        <f t="shared" si="13"/>
        <v>1</v>
      </c>
    </row>
    <row r="50" spans="1:22" x14ac:dyDescent="0.25">
      <c r="A50" s="4" t="s">
        <v>99</v>
      </c>
      <c r="B50" s="27" t="s">
        <v>100</v>
      </c>
      <c r="C50" s="81">
        <v>2084</v>
      </c>
      <c r="D50" s="81">
        <v>0</v>
      </c>
      <c r="E50" s="81">
        <v>0</v>
      </c>
      <c r="F50" s="95">
        <f t="shared" si="0"/>
        <v>2084</v>
      </c>
      <c r="G50" s="76">
        <v>2084</v>
      </c>
      <c r="H50" s="76">
        <v>0</v>
      </c>
      <c r="I50" s="76">
        <v>0</v>
      </c>
      <c r="J50" s="106">
        <f t="shared" si="10"/>
        <v>2084</v>
      </c>
      <c r="K50" s="76">
        <v>2084</v>
      </c>
      <c r="L50" s="76">
        <v>0</v>
      </c>
      <c r="M50" s="76">
        <v>0</v>
      </c>
      <c r="N50" s="106">
        <f t="shared" si="11"/>
        <v>2084</v>
      </c>
      <c r="O50" s="76">
        <v>2763</v>
      </c>
      <c r="P50" s="76">
        <v>0</v>
      </c>
      <c r="Q50" s="76">
        <v>0</v>
      </c>
      <c r="R50" s="106">
        <f t="shared" si="12"/>
        <v>2763</v>
      </c>
      <c r="S50" s="112">
        <v>2189</v>
      </c>
      <c r="T50" s="76">
        <v>0</v>
      </c>
      <c r="U50" s="76">
        <v>0</v>
      </c>
      <c r="V50" s="106">
        <f t="shared" si="13"/>
        <v>2189</v>
      </c>
    </row>
    <row r="51" spans="1:22" s="65" customFormat="1" x14ac:dyDescent="0.25">
      <c r="A51" s="6" t="s">
        <v>335</v>
      </c>
      <c r="B51" s="30" t="s">
        <v>101</v>
      </c>
      <c r="C51" s="82">
        <f>SUM(C46:C50)</f>
        <v>3783</v>
      </c>
      <c r="D51" s="82">
        <f>SUM(D46:D50)</f>
        <v>0</v>
      </c>
      <c r="E51" s="82">
        <f>SUM(E46:E50)</f>
        <v>0</v>
      </c>
      <c r="F51" s="96">
        <f t="shared" si="0"/>
        <v>3783</v>
      </c>
      <c r="G51" s="102">
        <f>SUM(G46:G50)</f>
        <v>3783</v>
      </c>
      <c r="H51" s="102">
        <f>SUM(H46:H50)</f>
        <v>0</v>
      </c>
      <c r="I51" s="102">
        <f>SUM(I46:I50)</f>
        <v>0</v>
      </c>
      <c r="J51" s="107">
        <f t="shared" si="10"/>
        <v>3783</v>
      </c>
      <c r="K51" s="102">
        <f>SUM(K46:K50)</f>
        <v>3784</v>
      </c>
      <c r="L51" s="102">
        <f>SUM(L46:L50)</f>
        <v>0</v>
      </c>
      <c r="M51" s="102">
        <f>SUM(M46:M50)</f>
        <v>0</v>
      </c>
      <c r="N51" s="107">
        <f t="shared" si="11"/>
        <v>3784</v>
      </c>
      <c r="O51" s="102">
        <f>SUM(O46:O50)</f>
        <v>4962</v>
      </c>
      <c r="P51" s="102">
        <f>SUM(P46:P50)</f>
        <v>0</v>
      </c>
      <c r="Q51" s="102">
        <f>SUM(Q46:Q50)</f>
        <v>0</v>
      </c>
      <c r="R51" s="107">
        <f t="shared" si="12"/>
        <v>4962</v>
      </c>
      <c r="S51" s="102">
        <f>SUM(S46:S50)</f>
        <v>3885</v>
      </c>
      <c r="T51" s="102">
        <f>SUM(T46:T50)</f>
        <v>0</v>
      </c>
      <c r="U51" s="102">
        <f>SUM(U46:U50)</f>
        <v>0</v>
      </c>
      <c r="V51" s="107">
        <f t="shared" si="13"/>
        <v>3885</v>
      </c>
    </row>
    <row r="52" spans="1:22" s="65" customFormat="1" ht="15.75" x14ac:dyDescent="0.25">
      <c r="A52" s="36" t="s">
        <v>336</v>
      </c>
      <c r="B52" s="47" t="s">
        <v>102</v>
      </c>
      <c r="C52" s="83">
        <f>C31+C34+C42+C45+C51</f>
        <v>10218</v>
      </c>
      <c r="D52" s="83">
        <f>D31+D34+D42+D45+D51</f>
        <v>0</v>
      </c>
      <c r="E52" s="83">
        <f>E31+E34+E42+E45+E51</f>
        <v>0</v>
      </c>
      <c r="F52" s="97">
        <f t="shared" si="0"/>
        <v>10218</v>
      </c>
      <c r="G52" s="108">
        <f>G31+G34+G42+G45+G51</f>
        <v>10968</v>
      </c>
      <c r="H52" s="108">
        <f>H31+H34+H42+H45+H51</f>
        <v>0</v>
      </c>
      <c r="I52" s="108">
        <f>I31+I34+I42+I45+I51</f>
        <v>0</v>
      </c>
      <c r="J52" s="109">
        <f t="shared" si="10"/>
        <v>10968</v>
      </c>
      <c r="K52" s="108">
        <f>K31+K34+K42+K45+K51</f>
        <v>11056</v>
      </c>
      <c r="L52" s="108">
        <f>L31+L34+L42+L45+L51</f>
        <v>0</v>
      </c>
      <c r="M52" s="108">
        <f>M31+M34+M42+M45+M51</f>
        <v>0</v>
      </c>
      <c r="N52" s="109">
        <f t="shared" si="11"/>
        <v>11056</v>
      </c>
      <c r="O52" s="108">
        <f>O31+O34+O42+O45+O51</f>
        <v>12709</v>
      </c>
      <c r="P52" s="108">
        <f>P31+P34+P42+P45+P51</f>
        <v>0</v>
      </c>
      <c r="Q52" s="108">
        <f>Q31+Q34+Q42+Q45+Q51</f>
        <v>0</v>
      </c>
      <c r="R52" s="109">
        <f t="shared" si="12"/>
        <v>12709</v>
      </c>
      <c r="S52" s="108">
        <f>S31+S34+S42+S45+S51</f>
        <v>9022</v>
      </c>
      <c r="T52" s="108">
        <f>T31+T34+T42+T45+T51</f>
        <v>0</v>
      </c>
      <c r="U52" s="108">
        <f>U31+U34+U42+U45+U51</f>
        <v>0</v>
      </c>
      <c r="V52" s="109">
        <f t="shared" si="13"/>
        <v>9022</v>
      </c>
    </row>
    <row r="53" spans="1:22" x14ac:dyDescent="0.25">
      <c r="A53" s="12" t="s">
        <v>103</v>
      </c>
      <c r="B53" s="27" t="s">
        <v>104</v>
      </c>
      <c r="C53" s="81"/>
      <c r="D53" s="81"/>
      <c r="E53" s="81"/>
      <c r="F53" s="95">
        <f t="shared" si="0"/>
        <v>0</v>
      </c>
      <c r="G53" s="76"/>
      <c r="H53" s="76"/>
      <c r="I53" s="76"/>
      <c r="J53" s="106">
        <f t="shared" si="10"/>
        <v>0</v>
      </c>
      <c r="K53" s="76"/>
      <c r="L53" s="76"/>
      <c r="M53" s="76"/>
      <c r="N53" s="106">
        <f t="shared" si="11"/>
        <v>0</v>
      </c>
      <c r="O53" s="76"/>
      <c r="P53" s="76"/>
      <c r="Q53" s="76"/>
      <c r="R53" s="106">
        <f t="shared" si="12"/>
        <v>0</v>
      </c>
      <c r="S53" s="76"/>
      <c r="T53" s="76"/>
      <c r="U53" s="76"/>
      <c r="V53" s="106">
        <f t="shared" si="13"/>
        <v>0</v>
      </c>
    </row>
    <row r="54" spans="1:22" x14ac:dyDescent="0.25">
      <c r="A54" s="12" t="s">
        <v>337</v>
      </c>
      <c r="B54" s="27" t="s">
        <v>105</v>
      </c>
      <c r="C54" s="81"/>
      <c r="D54" s="81"/>
      <c r="E54" s="81"/>
      <c r="F54" s="95">
        <f t="shared" si="0"/>
        <v>0</v>
      </c>
      <c r="G54" s="76"/>
      <c r="H54" s="76"/>
      <c r="I54" s="76"/>
      <c r="J54" s="106">
        <f t="shared" si="10"/>
        <v>0</v>
      </c>
      <c r="K54" s="76"/>
      <c r="L54" s="76"/>
      <c r="M54" s="76"/>
      <c r="N54" s="106">
        <f t="shared" si="11"/>
        <v>0</v>
      </c>
      <c r="O54" s="76"/>
      <c r="P54" s="76"/>
      <c r="Q54" s="76"/>
      <c r="R54" s="106">
        <f t="shared" si="12"/>
        <v>0</v>
      </c>
      <c r="S54" s="112">
        <v>47</v>
      </c>
      <c r="T54" s="76"/>
      <c r="U54" s="76"/>
      <c r="V54" s="106">
        <f t="shared" si="13"/>
        <v>47</v>
      </c>
    </row>
    <row r="55" spans="1:22" x14ac:dyDescent="0.25">
      <c r="A55" s="16" t="s">
        <v>398</v>
      </c>
      <c r="B55" s="27" t="s">
        <v>106</v>
      </c>
      <c r="C55" s="81"/>
      <c r="D55" s="81"/>
      <c r="E55" s="81"/>
      <c r="F55" s="95">
        <f t="shared" si="0"/>
        <v>0</v>
      </c>
      <c r="G55" s="76"/>
      <c r="H55" s="76"/>
      <c r="I55" s="76"/>
      <c r="J55" s="106">
        <f t="shared" si="10"/>
        <v>0</v>
      </c>
      <c r="K55" s="76"/>
      <c r="L55" s="76"/>
      <c r="M55" s="76"/>
      <c r="N55" s="106">
        <f t="shared" si="11"/>
        <v>0</v>
      </c>
      <c r="O55" s="76"/>
      <c r="P55" s="76"/>
      <c r="Q55" s="76"/>
      <c r="R55" s="106">
        <f t="shared" si="12"/>
        <v>0</v>
      </c>
      <c r="S55" s="76"/>
      <c r="T55" s="76"/>
      <c r="U55" s="76"/>
      <c r="V55" s="106">
        <f t="shared" si="13"/>
        <v>0</v>
      </c>
    </row>
    <row r="56" spans="1:22" x14ac:dyDescent="0.25">
      <c r="A56" s="16" t="s">
        <v>399</v>
      </c>
      <c r="B56" s="27" t="s">
        <v>107</v>
      </c>
      <c r="C56" s="81"/>
      <c r="D56" s="81"/>
      <c r="E56" s="81"/>
      <c r="F56" s="95">
        <f t="shared" si="0"/>
        <v>0</v>
      </c>
      <c r="G56" s="76"/>
      <c r="H56" s="76"/>
      <c r="I56" s="76"/>
      <c r="J56" s="106">
        <f t="shared" si="10"/>
        <v>0</v>
      </c>
      <c r="K56" s="76"/>
      <c r="L56" s="76"/>
      <c r="M56" s="76"/>
      <c r="N56" s="106">
        <f t="shared" si="11"/>
        <v>0</v>
      </c>
      <c r="O56" s="76"/>
      <c r="P56" s="76"/>
      <c r="Q56" s="76"/>
      <c r="R56" s="106">
        <f t="shared" si="12"/>
        <v>0</v>
      </c>
      <c r="S56" s="76"/>
      <c r="T56" s="76"/>
      <c r="U56" s="76"/>
      <c r="V56" s="106">
        <f t="shared" si="13"/>
        <v>0</v>
      </c>
    </row>
    <row r="57" spans="1:22" x14ac:dyDescent="0.25">
      <c r="A57" s="16" t="s">
        <v>400</v>
      </c>
      <c r="B57" s="27" t="s">
        <v>108</v>
      </c>
      <c r="C57" s="81"/>
      <c r="D57" s="81"/>
      <c r="E57" s="81"/>
      <c r="F57" s="95">
        <f t="shared" si="0"/>
        <v>0</v>
      </c>
      <c r="G57" s="76"/>
      <c r="H57" s="76"/>
      <c r="I57" s="76"/>
      <c r="J57" s="106">
        <f t="shared" si="10"/>
        <v>0</v>
      </c>
      <c r="K57" s="76"/>
      <c r="L57" s="76"/>
      <c r="M57" s="76"/>
      <c r="N57" s="106">
        <f t="shared" si="11"/>
        <v>0</v>
      </c>
      <c r="O57" s="76"/>
      <c r="P57" s="76"/>
      <c r="Q57" s="76"/>
      <c r="R57" s="106">
        <f t="shared" si="12"/>
        <v>0</v>
      </c>
      <c r="S57" s="76"/>
      <c r="T57" s="76"/>
      <c r="U57" s="76"/>
      <c r="V57" s="106">
        <f t="shared" si="13"/>
        <v>0</v>
      </c>
    </row>
    <row r="58" spans="1:22" x14ac:dyDescent="0.25">
      <c r="A58" s="12" t="s">
        <v>401</v>
      </c>
      <c r="B58" s="27" t="s">
        <v>109</v>
      </c>
      <c r="C58" s="81"/>
      <c r="D58" s="81"/>
      <c r="E58" s="81"/>
      <c r="F58" s="95">
        <f t="shared" si="0"/>
        <v>0</v>
      </c>
      <c r="G58" s="76"/>
      <c r="H58" s="76"/>
      <c r="I58" s="76"/>
      <c r="J58" s="106">
        <f t="shared" si="10"/>
        <v>0</v>
      </c>
      <c r="K58" s="76"/>
      <c r="L58" s="76"/>
      <c r="M58" s="76"/>
      <c r="N58" s="106">
        <f t="shared" si="11"/>
        <v>0</v>
      </c>
      <c r="O58" s="76"/>
      <c r="P58" s="76"/>
      <c r="Q58" s="76"/>
      <c r="R58" s="106">
        <f t="shared" si="12"/>
        <v>0</v>
      </c>
      <c r="S58" s="76"/>
      <c r="T58" s="76"/>
      <c r="U58" s="76"/>
      <c r="V58" s="106">
        <f t="shared" si="13"/>
        <v>0</v>
      </c>
    </row>
    <row r="59" spans="1:22" x14ac:dyDescent="0.25">
      <c r="A59" s="12" t="s">
        <v>402</v>
      </c>
      <c r="B59" s="27" t="s">
        <v>110</v>
      </c>
      <c r="C59" s="81"/>
      <c r="D59" s="81"/>
      <c r="E59" s="81"/>
      <c r="F59" s="95">
        <f t="shared" si="0"/>
        <v>0</v>
      </c>
      <c r="G59" s="76"/>
      <c r="H59" s="76"/>
      <c r="I59" s="76"/>
      <c r="J59" s="106">
        <f t="shared" si="10"/>
        <v>0</v>
      </c>
      <c r="K59" s="76"/>
      <c r="L59" s="76"/>
      <c r="M59" s="76"/>
      <c r="N59" s="106">
        <f t="shared" si="11"/>
        <v>0</v>
      </c>
      <c r="O59" s="76">
        <v>275</v>
      </c>
      <c r="P59" s="76"/>
      <c r="Q59" s="76"/>
      <c r="R59" s="106">
        <f t="shared" si="12"/>
        <v>275</v>
      </c>
      <c r="S59" s="76">
        <v>275</v>
      </c>
      <c r="T59" s="76"/>
      <c r="U59" s="76"/>
      <c r="V59" s="106">
        <f t="shared" si="13"/>
        <v>275</v>
      </c>
    </row>
    <row r="60" spans="1:22" x14ac:dyDescent="0.25">
      <c r="A60" s="12" t="s">
        <v>403</v>
      </c>
      <c r="B60" s="27" t="s">
        <v>111</v>
      </c>
      <c r="C60" s="81">
        <v>2872</v>
      </c>
      <c r="D60" s="81">
        <v>0</v>
      </c>
      <c r="E60" s="81">
        <v>0</v>
      </c>
      <c r="F60" s="95">
        <f t="shared" si="0"/>
        <v>2872</v>
      </c>
      <c r="G60" s="76">
        <v>2872</v>
      </c>
      <c r="H60" s="76">
        <v>0</v>
      </c>
      <c r="I60" s="76">
        <v>0</v>
      </c>
      <c r="J60" s="106">
        <f t="shared" si="10"/>
        <v>2872</v>
      </c>
      <c r="K60" s="76">
        <v>2872</v>
      </c>
      <c r="L60" s="76">
        <v>0</v>
      </c>
      <c r="M60" s="76">
        <v>0</v>
      </c>
      <c r="N60" s="106">
        <f t="shared" si="11"/>
        <v>2872</v>
      </c>
      <c r="O60" s="76">
        <v>2872</v>
      </c>
      <c r="P60" s="76">
        <v>0</v>
      </c>
      <c r="Q60" s="76">
        <v>0</v>
      </c>
      <c r="R60" s="106">
        <f t="shared" si="12"/>
        <v>2872</v>
      </c>
      <c r="S60" s="112">
        <v>2697</v>
      </c>
      <c r="T60" s="76">
        <v>0</v>
      </c>
      <c r="U60" s="76">
        <v>0</v>
      </c>
      <c r="V60" s="106">
        <f t="shared" si="13"/>
        <v>2697</v>
      </c>
    </row>
    <row r="61" spans="1:22" s="65" customFormat="1" x14ac:dyDescent="0.25">
      <c r="A61" s="44" t="s">
        <v>365</v>
      </c>
      <c r="B61" s="47" t="s">
        <v>112</v>
      </c>
      <c r="C61" s="82">
        <f>SUM(C53:C60)</f>
        <v>2872</v>
      </c>
      <c r="D61" s="82">
        <f>SUM(D53:D60)</f>
        <v>0</v>
      </c>
      <c r="E61" s="82">
        <f>SUM(E53:E60)</f>
        <v>0</v>
      </c>
      <c r="F61" s="96">
        <f t="shared" si="0"/>
        <v>2872</v>
      </c>
      <c r="G61" s="102">
        <f>SUM(G53:G60)</f>
        <v>2872</v>
      </c>
      <c r="H61" s="102">
        <f>SUM(H53:H60)</f>
        <v>0</v>
      </c>
      <c r="I61" s="102">
        <f>SUM(I53:I60)</f>
        <v>0</v>
      </c>
      <c r="J61" s="107">
        <f t="shared" si="10"/>
        <v>2872</v>
      </c>
      <c r="K61" s="102">
        <f>SUM(K53:K60)</f>
        <v>2872</v>
      </c>
      <c r="L61" s="102">
        <f>SUM(L53:L60)</f>
        <v>0</v>
      </c>
      <c r="M61" s="102">
        <f>SUM(M53:M60)</f>
        <v>0</v>
      </c>
      <c r="N61" s="107">
        <f t="shared" si="11"/>
        <v>2872</v>
      </c>
      <c r="O61" s="102">
        <f>SUM(O53:O60)</f>
        <v>3147</v>
      </c>
      <c r="P61" s="102">
        <f>SUM(P53:P60)</f>
        <v>0</v>
      </c>
      <c r="Q61" s="102">
        <f>SUM(Q53:Q60)</f>
        <v>0</v>
      </c>
      <c r="R61" s="107">
        <f t="shared" si="12"/>
        <v>3147</v>
      </c>
      <c r="S61" s="102">
        <f>SUM(S53:S60)</f>
        <v>3019</v>
      </c>
      <c r="T61" s="102">
        <f>SUM(T53:T60)</f>
        <v>0</v>
      </c>
      <c r="U61" s="102">
        <f>SUM(U53:U60)</f>
        <v>0</v>
      </c>
      <c r="V61" s="107">
        <f t="shared" si="13"/>
        <v>3019</v>
      </c>
    </row>
    <row r="62" spans="1:22" x14ac:dyDescent="0.25">
      <c r="A62" s="11" t="s">
        <v>404</v>
      </c>
      <c r="B62" s="27" t="s">
        <v>113</v>
      </c>
      <c r="C62" s="81"/>
      <c r="D62" s="81"/>
      <c r="E62" s="81"/>
      <c r="F62" s="95">
        <f t="shared" si="0"/>
        <v>0</v>
      </c>
      <c r="G62" s="76"/>
      <c r="H62" s="76"/>
      <c r="I62" s="76"/>
      <c r="J62" s="106">
        <f t="shared" si="10"/>
        <v>0</v>
      </c>
      <c r="K62" s="76"/>
      <c r="L62" s="76"/>
      <c r="M62" s="76"/>
      <c r="N62" s="106">
        <f t="shared" si="11"/>
        <v>0</v>
      </c>
      <c r="O62" s="76"/>
      <c r="P62" s="76"/>
      <c r="Q62" s="76"/>
      <c r="R62" s="106">
        <f t="shared" si="12"/>
        <v>0</v>
      </c>
      <c r="S62" s="76"/>
      <c r="T62" s="76"/>
      <c r="U62" s="76"/>
      <c r="V62" s="106">
        <f t="shared" si="13"/>
        <v>0</v>
      </c>
    </row>
    <row r="63" spans="1:22" x14ac:dyDescent="0.25">
      <c r="A63" s="11" t="s">
        <v>114</v>
      </c>
      <c r="B63" s="27" t="s">
        <v>115</v>
      </c>
      <c r="C63" s="81"/>
      <c r="D63" s="81"/>
      <c r="E63" s="81"/>
      <c r="F63" s="95">
        <f t="shared" si="0"/>
        <v>0</v>
      </c>
      <c r="G63" s="76"/>
      <c r="H63" s="76"/>
      <c r="I63" s="76"/>
      <c r="J63" s="106">
        <f t="shared" si="10"/>
        <v>0</v>
      </c>
      <c r="K63" s="76"/>
      <c r="L63" s="76"/>
      <c r="M63" s="76"/>
      <c r="N63" s="106">
        <f t="shared" si="11"/>
        <v>0</v>
      </c>
      <c r="O63" s="76"/>
      <c r="P63" s="76"/>
      <c r="Q63" s="76"/>
      <c r="R63" s="106">
        <f t="shared" si="12"/>
        <v>0</v>
      </c>
      <c r="S63" s="76"/>
      <c r="T63" s="76"/>
      <c r="U63" s="76"/>
      <c r="V63" s="106">
        <f t="shared" si="13"/>
        <v>0</v>
      </c>
    </row>
    <row r="64" spans="1:22" x14ac:dyDescent="0.25">
      <c r="A64" s="11" t="s">
        <v>116</v>
      </c>
      <c r="B64" s="27" t="s">
        <v>117</v>
      </c>
      <c r="C64" s="81"/>
      <c r="D64" s="81"/>
      <c r="E64" s="81"/>
      <c r="F64" s="95">
        <f t="shared" si="0"/>
        <v>0</v>
      </c>
      <c r="G64" s="76"/>
      <c r="H64" s="76"/>
      <c r="I64" s="76"/>
      <c r="J64" s="106">
        <f t="shared" si="10"/>
        <v>0</v>
      </c>
      <c r="K64" s="76"/>
      <c r="L64" s="76"/>
      <c r="M64" s="76"/>
      <c r="N64" s="106">
        <f t="shared" si="11"/>
        <v>0</v>
      </c>
      <c r="O64" s="76"/>
      <c r="P64" s="76"/>
      <c r="Q64" s="76"/>
      <c r="R64" s="106">
        <f t="shared" si="12"/>
        <v>0</v>
      </c>
      <c r="S64" s="76"/>
      <c r="T64" s="76"/>
      <c r="U64" s="76"/>
      <c r="V64" s="106">
        <f t="shared" si="13"/>
        <v>0</v>
      </c>
    </row>
    <row r="65" spans="1:22" x14ac:dyDescent="0.25">
      <c r="A65" s="11" t="s">
        <v>366</v>
      </c>
      <c r="B65" s="27" t="s">
        <v>118</v>
      </c>
      <c r="C65" s="81"/>
      <c r="D65" s="81"/>
      <c r="E65" s="81"/>
      <c r="F65" s="95">
        <f t="shared" si="0"/>
        <v>0</v>
      </c>
      <c r="G65" s="76"/>
      <c r="H65" s="76"/>
      <c r="I65" s="76"/>
      <c r="J65" s="106">
        <f t="shared" si="10"/>
        <v>0</v>
      </c>
      <c r="K65" s="76"/>
      <c r="L65" s="76"/>
      <c r="M65" s="76"/>
      <c r="N65" s="106">
        <f t="shared" si="11"/>
        <v>0</v>
      </c>
      <c r="O65" s="76"/>
      <c r="P65" s="76"/>
      <c r="Q65" s="76"/>
      <c r="R65" s="106">
        <f t="shared" si="12"/>
        <v>0</v>
      </c>
      <c r="S65" s="76"/>
      <c r="T65" s="76"/>
      <c r="U65" s="76"/>
      <c r="V65" s="106">
        <f t="shared" si="13"/>
        <v>0</v>
      </c>
    </row>
    <row r="66" spans="1:22" x14ac:dyDescent="0.25">
      <c r="A66" s="11" t="s">
        <v>405</v>
      </c>
      <c r="B66" s="27" t="s">
        <v>119</v>
      </c>
      <c r="C66" s="81"/>
      <c r="D66" s="81"/>
      <c r="E66" s="81"/>
      <c r="F66" s="95">
        <f t="shared" si="0"/>
        <v>0</v>
      </c>
      <c r="G66" s="76"/>
      <c r="H66" s="76"/>
      <c r="I66" s="76"/>
      <c r="J66" s="106">
        <f t="shared" si="10"/>
        <v>0</v>
      </c>
      <c r="K66" s="76"/>
      <c r="L66" s="76"/>
      <c r="M66" s="76"/>
      <c r="N66" s="106">
        <f t="shared" si="11"/>
        <v>0</v>
      </c>
      <c r="O66" s="76"/>
      <c r="P66" s="76"/>
      <c r="Q66" s="76"/>
      <c r="R66" s="106">
        <f t="shared" si="12"/>
        <v>0</v>
      </c>
      <c r="S66" s="76"/>
      <c r="T66" s="76"/>
      <c r="U66" s="76"/>
      <c r="V66" s="106">
        <f t="shared" si="13"/>
        <v>0</v>
      </c>
    </row>
    <row r="67" spans="1:22" x14ac:dyDescent="0.25">
      <c r="A67" s="11" t="s">
        <v>368</v>
      </c>
      <c r="B67" s="27" t="s">
        <v>120</v>
      </c>
      <c r="C67" s="81">
        <v>1605</v>
      </c>
      <c r="D67" s="81">
        <v>0</v>
      </c>
      <c r="E67" s="81">
        <v>0</v>
      </c>
      <c r="F67" s="95">
        <f t="shared" si="0"/>
        <v>1605</v>
      </c>
      <c r="G67" s="76">
        <v>1605</v>
      </c>
      <c r="H67" s="76">
        <v>0</v>
      </c>
      <c r="I67" s="76">
        <v>0</v>
      </c>
      <c r="J67" s="106">
        <f t="shared" si="10"/>
        <v>1605</v>
      </c>
      <c r="K67" s="76">
        <v>1605</v>
      </c>
      <c r="L67" s="76">
        <v>0</v>
      </c>
      <c r="M67" s="76">
        <v>0</v>
      </c>
      <c r="N67" s="106">
        <f t="shared" si="11"/>
        <v>1605</v>
      </c>
      <c r="O67" s="76">
        <v>1605</v>
      </c>
      <c r="P67" s="76">
        <v>0</v>
      </c>
      <c r="Q67" s="76">
        <v>0</v>
      </c>
      <c r="R67" s="106">
        <f t="shared" si="12"/>
        <v>1605</v>
      </c>
      <c r="S67" s="112">
        <v>1208</v>
      </c>
      <c r="T67" s="76">
        <v>0</v>
      </c>
      <c r="U67" s="76">
        <v>0</v>
      </c>
      <c r="V67" s="106">
        <f t="shared" si="13"/>
        <v>1208</v>
      </c>
    </row>
    <row r="68" spans="1:22" x14ac:dyDescent="0.25">
      <c r="A68" s="11" t="s">
        <v>406</v>
      </c>
      <c r="B68" s="27" t="s">
        <v>121</v>
      </c>
      <c r="C68" s="81"/>
      <c r="D68" s="81"/>
      <c r="E68" s="81"/>
      <c r="F68" s="95">
        <f t="shared" si="0"/>
        <v>0</v>
      </c>
      <c r="G68" s="76"/>
      <c r="H68" s="76"/>
      <c r="I68" s="76"/>
      <c r="J68" s="106">
        <f t="shared" si="10"/>
        <v>0</v>
      </c>
      <c r="K68" s="76"/>
      <c r="L68" s="76"/>
      <c r="M68" s="76"/>
      <c r="N68" s="106">
        <f t="shared" si="11"/>
        <v>0</v>
      </c>
      <c r="O68" s="76"/>
      <c r="P68" s="76"/>
      <c r="Q68" s="76"/>
      <c r="R68" s="106">
        <f t="shared" si="12"/>
        <v>0</v>
      </c>
      <c r="S68" s="76"/>
      <c r="T68" s="76"/>
      <c r="U68" s="76"/>
      <c r="V68" s="106">
        <f t="shared" si="13"/>
        <v>0</v>
      </c>
    </row>
    <row r="69" spans="1:22" x14ac:dyDescent="0.25">
      <c r="A69" s="11" t="s">
        <v>407</v>
      </c>
      <c r="B69" s="27" t="s">
        <v>122</v>
      </c>
      <c r="C69" s="81"/>
      <c r="D69" s="81"/>
      <c r="E69" s="81"/>
      <c r="F69" s="95">
        <f t="shared" si="0"/>
        <v>0</v>
      </c>
      <c r="G69" s="76"/>
      <c r="H69" s="76"/>
      <c r="I69" s="76"/>
      <c r="J69" s="106">
        <f t="shared" si="10"/>
        <v>0</v>
      </c>
      <c r="K69" s="76"/>
      <c r="L69" s="76"/>
      <c r="M69" s="76"/>
      <c r="N69" s="106">
        <f t="shared" si="11"/>
        <v>0</v>
      </c>
      <c r="O69" s="76"/>
      <c r="P69" s="76"/>
      <c r="Q69" s="76"/>
      <c r="R69" s="106">
        <f t="shared" si="12"/>
        <v>0</v>
      </c>
      <c r="S69" s="76"/>
      <c r="T69" s="76"/>
      <c r="U69" s="76"/>
      <c r="V69" s="106">
        <f t="shared" si="13"/>
        <v>0</v>
      </c>
    </row>
    <row r="70" spans="1:22" x14ac:dyDescent="0.25">
      <c r="A70" s="11" t="s">
        <v>123</v>
      </c>
      <c r="B70" s="27" t="s">
        <v>124</v>
      </c>
      <c r="C70" s="81"/>
      <c r="D70" s="81"/>
      <c r="E70" s="81"/>
      <c r="F70" s="95">
        <f t="shared" si="0"/>
        <v>0</v>
      </c>
      <c r="G70" s="76"/>
      <c r="H70" s="76"/>
      <c r="I70" s="76"/>
      <c r="J70" s="106">
        <f t="shared" si="10"/>
        <v>0</v>
      </c>
      <c r="K70" s="76"/>
      <c r="L70" s="76"/>
      <c r="M70" s="76"/>
      <c r="N70" s="106">
        <f t="shared" si="11"/>
        <v>0</v>
      </c>
      <c r="O70" s="76"/>
      <c r="P70" s="76"/>
      <c r="Q70" s="76"/>
      <c r="R70" s="106">
        <f t="shared" si="12"/>
        <v>0</v>
      </c>
      <c r="S70" s="76"/>
      <c r="T70" s="76"/>
      <c r="U70" s="76"/>
      <c r="V70" s="106">
        <f t="shared" si="13"/>
        <v>0</v>
      </c>
    </row>
    <row r="71" spans="1:22" x14ac:dyDescent="0.25">
      <c r="A71" s="20" t="s">
        <v>125</v>
      </c>
      <c r="B71" s="27" t="s">
        <v>126</v>
      </c>
      <c r="C71" s="81"/>
      <c r="D71" s="81"/>
      <c r="E71" s="81"/>
      <c r="F71" s="95">
        <f t="shared" si="0"/>
        <v>0</v>
      </c>
      <c r="G71" s="76"/>
      <c r="H71" s="76"/>
      <c r="I71" s="76"/>
      <c r="J71" s="106">
        <f t="shared" si="10"/>
        <v>0</v>
      </c>
      <c r="K71" s="76"/>
      <c r="L71" s="76"/>
      <c r="M71" s="76"/>
      <c r="N71" s="106">
        <f t="shared" si="11"/>
        <v>0</v>
      </c>
      <c r="O71" s="76"/>
      <c r="P71" s="76"/>
      <c r="Q71" s="76"/>
      <c r="R71" s="106">
        <f t="shared" si="12"/>
        <v>0</v>
      </c>
      <c r="S71" s="76"/>
      <c r="T71" s="76"/>
      <c r="U71" s="76"/>
      <c r="V71" s="106">
        <f t="shared" si="13"/>
        <v>0</v>
      </c>
    </row>
    <row r="72" spans="1:22" x14ac:dyDescent="0.25">
      <c r="A72" s="11" t="s">
        <v>408</v>
      </c>
      <c r="B72" s="27" t="s">
        <v>127</v>
      </c>
      <c r="C72" s="81">
        <v>1403</v>
      </c>
      <c r="D72" s="81">
        <v>200</v>
      </c>
      <c r="E72" s="81">
        <v>0</v>
      </c>
      <c r="F72" s="95">
        <f t="shared" si="0"/>
        <v>1603</v>
      </c>
      <c r="G72" s="76">
        <v>1403</v>
      </c>
      <c r="H72" s="76">
        <v>200</v>
      </c>
      <c r="I72" s="76">
        <v>0</v>
      </c>
      <c r="J72" s="106">
        <f t="shared" si="10"/>
        <v>1603</v>
      </c>
      <c r="K72" s="76">
        <v>1403</v>
      </c>
      <c r="L72" s="76">
        <v>200</v>
      </c>
      <c r="M72" s="76">
        <v>0</v>
      </c>
      <c r="N72" s="106">
        <f t="shared" si="11"/>
        <v>1603</v>
      </c>
      <c r="O72" s="76">
        <v>1403</v>
      </c>
      <c r="P72" s="76">
        <v>200</v>
      </c>
      <c r="Q72" s="76">
        <v>0</v>
      </c>
      <c r="R72" s="106">
        <f t="shared" si="12"/>
        <v>1603</v>
      </c>
      <c r="S72" s="112">
        <v>0</v>
      </c>
      <c r="T72" s="112">
        <v>200</v>
      </c>
      <c r="U72" s="76">
        <v>0</v>
      </c>
      <c r="V72" s="106">
        <f t="shared" si="13"/>
        <v>200</v>
      </c>
    </row>
    <row r="73" spans="1:22" x14ac:dyDescent="0.25">
      <c r="A73" s="20" t="s">
        <v>555</v>
      </c>
      <c r="B73" s="27" t="s">
        <v>128</v>
      </c>
      <c r="C73" s="81">
        <v>822</v>
      </c>
      <c r="D73" s="81">
        <v>0</v>
      </c>
      <c r="E73" s="81">
        <v>0</v>
      </c>
      <c r="F73" s="95">
        <f t="shared" ref="F73:F124" si="14">SUM(C73:E73)</f>
        <v>822</v>
      </c>
      <c r="G73" s="76">
        <v>0</v>
      </c>
      <c r="H73" s="76">
        <v>0</v>
      </c>
      <c r="I73" s="76">
        <v>0</v>
      </c>
      <c r="J73" s="106">
        <f t="shared" si="10"/>
        <v>0</v>
      </c>
      <c r="K73" s="76">
        <v>0</v>
      </c>
      <c r="L73" s="76">
        <v>0</v>
      </c>
      <c r="M73" s="76">
        <v>0</v>
      </c>
      <c r="N73" s="106">
        <f t="shared" si="11"/>
        <v>0</v>
      </c>
      <c r="O73" s="76">
        <v>0</v>
      </c>
      <c r="P73" s="76">
        <v>0</v>
      </c>
      <c r="Q73" s="76">
        <v>0</v>
      </c>
      <c r="R73" s="106">
        <f t="shared" si="12"/>
        <v>0</v>
      </c>
      <c r="S73" s="112">
        <v>3797</v>
      </c>
      <c r="T73" s="76">
        <v>0</v>
      </c>
      <c r="U73" s="76">
        <v>0</v>
      </c>
      <c r="V73" s="106">
        <f t="shared" si="13"/>
        <v>3797</v>
      </c>
    </row>
    <row r="74" spans="1:22" x14ac:dyDescent="0.25">
      <c r="A74" s="20" t="s">
        <v>556</v>
      </c>
      <c r="B74" s="27" t="s">
        <v>128</v>
      </c>
      <c r="C74" s="81"/>
      <c r="D74" s="81"/>
      <c r="E74" s="81"/>
      <c r="F74" s="95">
        <f t="shared" si="14"/>
        <v>0</v>
      </c>
      <c r="G74" s="76"/>
      <c r="H74" s="76"/>
      <c r="I74" s="76"/>
      <c r="J74" s="106">
        <f t="shared" si="10"/>
        <v>0</v>
      </c>
      <c r="K74" s="76"/>
      <c r="L74" s="76"/>
      <c r="M74" s="76"/>
      <c r="N74" s="106">
        <f t="shared" si="11"/>
        <v>0</v>
      </c>
      <c r="O74" s="76"/>
      <c r="P74" s="76"/>
      <c r="Q74" s="76"/>
      <c r="R74" s="106">
        <f t="shared" si="12"/>
        <v>0</v>
      </c>
      <c r="S74" s="76"/>
      <c r="T74" s="76"/>
      <c r="U74" s="76"/>
      <c r="V74" s="106">
        <f t="shared" si="13"/>
        <v>0</v>
      </c>
    </row>
    <row r="75" spans="1:22" s="65" customFormat="1" ht="15.75" x14ac:dyDescent="0.25">
      <c r="A75" s="44" t="s">
        <v>371</v>
      </c>
      <c r="B75" s="47" t="s">
        <v>129</v>
      </c>
      <c r="C75" s="83">
        <f>SUM(C62:C74)</f>
        <v>3830</v>
      </c>
      <c r="D75" s="83">
        <f>SUM(D62:D74)</f>
        <v>200</v>
      </c>
      <c r="E75" s="83">
        <f>SUM(E62:E74)</f>
        <v>0</v>
      </c>
      <c r="F75" s="97">
        <f t="shared" si="14"/>
        <v>4030</v>
      </c>
      <c r="G75" s="108">
        <f>SUM(G62:G74)</f>
        <v>3008</v>
      </c>
      <c r="H75" s="108">
        <f>SUM(H62:H74)</f>
        <v>200</v>
      </c>
      <c r="I75" s="108">
        <f>SUM(I62:I74)</f>
        <v>0</v>
      </c>
      <c r="J75" s="109">
        <f t="shared" si="10"/>
        <v>3208</v>
      </c>
      <c r="K75" s="108">
        <f>SUM(K62:K74)</f>
        <v>3008</v>
      </c>
      <c r="L75" s="108">
        <f>SUM(L62:L74)</f>
        <v>200</v>
      </c>
      <c r="M75" s="108">
        <f>SUM(M62:M74)</f>
        <v>0</v>
      </c>
      <c r="N75" s="109">
        <f t="shared" si="11"/>
        <v>3208</v>
      </c>
      <c r="O75" s="108">
        <f>SUM(O62:O74)</f>
        <v>3008</v>
      </c>
      <c r="P75" s="108">
        <f>SUM(P62:P74)</f>
        <v>200</v>
      </c>
      <c r="Q75" s="108">
        <f>SUM(Q62:Q74)</f>
        <v>0</v>
      </c>
      <c r="R75" s="109">
        <f t="shared" si="12"/>
        <v>3208</v>
      </c>
      <c r="S75" s="108">
        <f>SUM(S62:S74)</f>
        <v>5005</v>
      </c>
      <c r="T75" s="108">
        <f>SUM(T62:T74)</f>
        <v>200</v>
      </c>
      <c r="U75" s="108">
        <f>SUM(U62:U74)</f>
        <v>0</v>
      </c>
      <c r="V75" s="109">
        <f t="shared" si="13"/>
        <v>5205</v>
      </c>
    </row>
    <row r="76" spans="1:22" s="65" customFormat="1" ht="15.75" x14ac:dyDescent="0.25">
      <c r="A76" s="50" t="s">
        <v>20</v>
      </c>
      <c r="B76" s="47"/>
      <c r="C76" s="81"/>
      <c r="D76" s="81"/>
      <c r="E76" s="81"/>
      <c r="F76" s="95">
        <f t="shared" si="14"/>
        <v>0</v>
      </c>
      <c r="G76" s="76"/>
      <c r="H76" s="76"/>
      <c r="I76" s="76"/>
      <c r="J76" s="106">
        <f t="shared" si="10"/>
        <v>0</v>
      </c>
      <c r="K76" s="76"/>
      <c r="L76" s="76"/>
      <c r="M76" s="76"/>
      <c r="N76" s="106">
        <f t="shared" si="11"/>
        <v>0</v>
      </c>
      <c r="O76" s="76"/>
      <c r="P76" s="76"/>
      <c r="Q76" s="76"/>
      <c r="R76" s="106">
        <f t="shared" si="12"/>
        <v>0</v>
      </c>
      <c r="S76" s="76"/>
      <c r="T76" s="76"/>
      <c r="U76" s="76"/>
      <c r="V76" s="106">
        <f t="shared" si="13"/>
        <v>0</v>
      </c>
    </row>
    <row r="77" spans="1:22" x14ac:dyDescent="0.25">
      <c r="A77" s="31" t="s">
        <v>130</v>
      </c>
      <c r="B77" s="27" t="s">
        <v>131</v>
      </c>
      <c r="C77" s="81"/>
      <c r="D77" s="81"/>
      <c r="E77" s="81"/>
      <c r="F77" s="95">
        <f t="shared" si="14"/>
        <v>0</v>
      </c>
      <c r="G77" s="76"/>
      <c r="H77" s="76"/>
      <c r="I77" s="76"/>
      <c r="J77" s="106">
        <f t="shared" si="10"/>
        <v>0</v>
      </c>
      <c r="K77" s="76"/>
      <c r="L77" s="76"/>
      <c r="M77" s="76"/>
      <c r="N77" s="106">
        <f t="shared" si="11"/>
        <v>0</v>
      </c>
      <c r="O77" s="76"/>
      <c r="P77" s="76"/>
      <c r="Q77" s="76"/>
      <c r="R77" s="106">
        <f t="shared" si="12"/>
        <v>0</v>
      </c>
      <c r="S77" s="76"/>
      <c r="T77" s="76"/>
      <c r="U77" s="76"/>
      <c r="V77" s="106">
        <f t="shared" si="13"/>
        <v>0</v>
      </c>
    </row>
    <row r="78" spans="1:22" x14ac:dyDescent="0.25">
      <c r="A78" s="31" t="s">
        <v>409</v>
      </c>
      <c r="B78" s="27" t="s">
        <v>132</v>
      </c>
      <c r="C78" s="81"/>
      <c r="D78" s="81"/>
      <c r="E78" s="81"/>
      <c r="F78" s="95">
        <f t="shared" si="14"/>
        <v>0</v>
      </c>
      <c r="G78" s="76"/>
      <c r="H78" s="76"/>
      <c r="I78" s="76"/>
      <c r="J78" s="106">
        <f t="shared" si="10"/>
        <v>0</v>
      </c>
      <c r="K78" s="76"/>
      <c r="L78" s="76"/>
      <c r="M78" s="76"/>
      <c r="N78" s="106">
        <f t="shared" si="11"/>
        <v>0</v>
      </c>
      <c r="O78" s="76"/>
      <c r="P78" s="76"/>
      <c r="Q78" s="76"/>
      <c r="R78" s="106">
        <f t="shared" si="12"/>
        <v>0</v>
      </c>
      <c r="S78" s="76"/>
      <c r="T78" s="76"/>
      <c r="U78" s="76"/>
      <c r="V78" s="106">
        <f t="shared" si="13"/>
        <v>0</v>
      </c>
    </row>
    <row r="79" spans="1:22" x14ac:dyDescent="0.25">
      <c r="A79" s="31" t="s">
        <v>133</v>
      </c>
      <c r="B79" s="27" t="s">
        <v>134</v>
      </c>
      <c r="C79" s="81"/>
      <c r="D79" s="81"/>
      <c r="E79" s="81"/>
      <c r="F79" s="95">
        <f t="shared" si="14"/>
        <v>0</v>
      </c>
      <c r="G79" s="76"/>
      <c r="H79" s="76"/>
      <c r="I79" s="76"/>
      <c r="J79" s="106">
        <f t="shared" si="10"/>
        <v>0</v>
      </c>
      <c r="K79" s="76"/>
      <c r="L79" s="76"/>
      <c r="M79" s="76"/>
      <c r="N79" s="106">
        <f t="shared" si="11"/>
        <v>0</v>
      </c>
      <c r="O79" s="76"/>
      <c r="P79" s="76"/>
      <c r="Q79" s="76"/>
      <c r="R79" s="106">
        <f t="shared" si="12"/>
        <v>0</v>
      </c>
      <c r="S79" s="76"/>
      <c r="T79" s="76"/>
      <c r="U79" s="76"/>
      <c r="V79" s="106">
        <f t="shared" si="13"/>
        <v>0</v>
      </c>
    </row>
    <row r="80" spans="1:22" x14ac:dyDescent="0.25">
      <c r="A80" s="31" t="s">
        <v>135</v>
      </c>
      <c r="B80" s="27" t="s">
        <v>136</v>
      </c>
      <c r="C80" s="81"/>
      <c r="D80" s="81"/>
      <c r="E80" s="81"/>
      <c r="F80" s="95">
        <f t="shared" si="14"/>
        <v>0</v>
      </c>
      <c r="G80" s="76">
        <v>228</v>
      </c>
      <c r="H80" s="76"/>
      <c r="I80" s="76"/>
      <c r="J80" s="106">
        <f t="shared" si="10"/>
        <v>228</v>
      </c>
      <c r="K80" s="76">
        <v>385</v>
      </c>
      <c r="L80" s="76"/>
      <c r="M80" s="76"/>
      <c r="N80" s="106">
        <f t="shared" si="11"/>
        <v>385</v>
      </c>
      <c r="O80" s="76">
        <v>385</v>
      </c>
      <c r="P80" s="76"/>
      <c r="Q80" s="76"/>
      <c r="R80" s="106">
        <f t="shared" si="12"/>
        <v>385</v>
      </c>
      <c r="S80" s="112">
        <v>471</v>
      </c>
      <c r="T80" s="76"/>
      <c r="U80" s="76"/>
      <c r="V80" s="106">
        <f t="shared" si="13"/>
        <v>471</v>
      </c>
    </row>
    <row r="81" spans="1:22" x14ac:dyDescent="0.25">
      <c r="A81" s="5" t="s">
        <v>137</v>
      </c>
      <c r="B81" s="27" t="s">
        <v>138</v>
      </c>
      <c r="C81" s="81"/>
      <c r="D81" s="81"/>
      <c r="E81" s="81"/>
      <c r="F81" s="95">
        <f t="shared" si="14"/>
        <v>0</v>
      </c>
      <c r="G81" s="76"/>
      <c r="H81" s="76"/>
      <c r="I81" s="76"/>
      <c r="J81" s="106">
        <f t="shared" si="10"/>
        <v>0</v>
      </c>
      <c r="K81" s="76"/>
      <c r="L81" s="76"/>
      <c r="M81" s="76"/>
      <c r="N81" s="106">
        <f t="shared" si="11"/>
        <v>0</v>
      </c>
      <c r="O81" s="76"/>
      <c r="P81" s="76"/>
      <c r="Q81" s="76"/>
      <c r="R81" s="106">
        <f t="shared" si="12"/>
        <v>0</v>
      </c>
      <c r="S81" s="76"/>
      <c r="T81" s="76"/>
      <c r="U81" s="76"/>
      <c r="V81" s="106">
        <f t="shared" si="13"/>
        <v>0</v>
      </c>
    </row>
    <row r="82" spans="1:22" x14ac:dyDescent="0.25">
      <c r="A82" s="5" t="s">
        <v>139</v>
      </c>
      <c r="B82" s="27" t="s">
        <v>140</v>
      </c>
      <c r="C82" s="81"/>
      <c r="D82" s="81"/>
      <c r="E82" s="81"/>
      <c r="F82" s="95">
        <f t="shared" si="14"/>
        <v>0</v>
      </c>
      <c r="G82" s="76"/>
      <c r="H82" s="76"/>
      <c r="I82" s="76"/>
      <c r="J82" s="106">
        <f t="shared" si="10"/>
        <v>0</v>
      </c>
      <c r="K82" s="76"/>
      <c r="L82" s="76"/>
      <c r="M82" s="76"/>
      <c r="N82" s="106">
        <f t="shared" si="11"/>
        <v>0</v>
      </c>
      <c r="O82" s="76"/>
      <c r="P82" s="76"/>
      <c r="Q82" s="76"/>
      <c r="R82" s="106">
        <f t="shared" si="12"/>
        <v>0</v>
      </c>
      <c r="S82" s="76"/>
      <c r="T82" s="76"/>
      <c r="U82" s="76"/>
      <c r="V82" s="106">
        <f t="shared" si="13"/>
        <v>0</v>
      </c>
    </row>
    <row r="83" spans="1:22" x14ac:dyDescent="0.25">
      <c r="A83" s="5" t="s">
        <v>141</v>
      </c>
      <c r="B83" s="27" t="s">
        <v>142</v>
      </c>
      <c r="C83" s="81"/>
      <c r="D83" s="81"/>
      <c r="E83" s="81"/>
      <c r="F83" s="95">
        <f t="shared" si="14"/>
        <v>0</v>
      </c>
      <c r="G83" s="76">
        <v>62</v>
      </c>
      <c r="H83" s="76"/>
      <c r="I83" s="76"/>
      <c r="J83" s="106">
        <f t="shared" si="10"/>
        <v>62</v>
      </c>
      <c r="K83" s="76">
        <v>104</v>
      </c>
      <c r="L83" s="76"/>
      <c r="M83" s="76"/>
      <c r="N83" s="106">
        <f t="shared" si="11"/>
        <v>104</v>
      </c>
      <c r="O83" s="76">
        <v>104</v>
      </c>
      <c r="P83" s="76"/>
      <c r="Q83" s="76"/>
      <c r="R83" s="106">
        <f t="shared" si="12"/>
        <v>104</v>
      </c>
      <c r="S83" s="112">
        <v>127</v>
      </c>
      <c r="T83" s="76"/>
      <c r="U83" s="76"/>
      <c r="V83" s="106">
        <f t="shared" si="13"/>
        <v>127</v>
      </c>
    </row>
    <row r="84" spans="1:22" s="65" customFormat="1" x14ac:dyDescent="0.25">
      <c r="A84" s="45" t="s">
        <v>373</v>
      </c>
      <c r="B84" s="47" t="s">
        <v>143</v>
      </c>
      <c r="C84" s="82"/>
      <c r="D84" s="82"/>
      <c r="E84" s="82"/>
      <c r="F84" s="96">
        <f t="shared" si="14"/>
        <v>0</v>
      </c>
      <c r="G84" s="102">
        <f>SUM(G77:G83)</f>
        <v>290</v>
      </c>
      <c r="H84" s="102"/>
      <c r="I84" s="102"/>
      <c r="J84" s="107">
        <f t="shared" si="10"/>
        <v>290</v>
      </c>
      <c r="K84" s="102">
        <f>SUM(K77:K83)</f>
        <v>489</v>
      </c>
      <c r="L84" s="102"/>
      <c r="M84" s="102"/>
      <c r="N84" s="107">
        <f t="shared" si="11"/>
        <v>489</v>
      </c>
      <c r="O84" s="102">
        <f>SUM(O77:O83)</f>
        <v>489</v>
      </c>
      <c r="P84" s="102"/>
      <c r="Q84" s="102"/>
      <c r="R84" s="107">
        <f t="shared" si="12"/>
        <v>489</v>
      </c>
      <c r="S84" s="102">
        <f>SUM(S77:S83)</f>
        <v>598</v>
      </c>
      <c r="T84" s="102"/>
      <c r="U84" s="102"/>
      <c r="V84" s="107">
        <f t="shared" si="13"/>
        <v>598</v>
      </c>
    </row>
    <row r="85" spans="1:22" x14ac:dyDescent="0.25">
      <c r="A85" s="12" t="s">
        <v>144</v>
      </c>
      <c r="B85" s="27" t="s">
        <v>145</v>
      </c>
      <c r="C85" s="81"/>
      <c r="D85" s="81">
        <v>0</v>
      </c>
      <c r="E85" s="81">
        <v>0</v>
      </c>
      <c r="F85" s="95">
        <f t="shared" si="14"/>
        <v>0</v>
      </c>
      <c r="G85" s="76"/>
      <c r="H85" s="76">
        <v>0</v>
      </c>
      <c r="I85" s="76">
        <v>0</v>
      </c>
      <c r="J85" s="106">
        <f t="shared" si="10"/>
        <v>0</v>
      </c>
      <c r="K85" s="76"/>
      <c r="L85" s="76">
        <v>0</v>
      </c>
      <c r="M85" s="76">
        <v>0</v>
      </c>
      <c r="N85" s="106">
        <f t="shared" si="11"/>
        <v>0</v>
      </c>
      <c r="O85" s="76"/>
      <c r="P85" s="76">
        <v>0</v>
      </c>
      <c r="Q85" s="76">
        <v>0</v>
      </c>
      <c r="R85" s="106">
        <f t="shared" si="12"/>
        <v>0</v>
      </c>
      <c r="S85" s="112">
        <v>2716</v>
      </c>
      <c r="T85" s="76">
        <v>0</v>
      </c>
      <c r="U85" s="76">
        <v>0</v>
      </c>
      <c r="V85" s="106">
        <f t="shared" si="13"/>
        <v>2716</v>
      </c>
    </row>
    <row r="86" spans="1:22" x14ac:dyDescent="0.25">
      <c r="A86" s="12" t="s">
        <v>146</v>
      </c>
      <c r="B86" s="27" t="s">
        <v>147</v>
      </c>
      <c r="C86" s="81"/>
      <c r="D86" s="81"/>
      <c r="E86" s="81"/>
      <c r="F86" s="95">
        <f t="shared" si="14"/>
        <v>0</v>
      </c>
      <c r="G86" s="76"/>
      <c r="H86" s="76"/>
      <c r="I86" s="76"/>
      <c r="J86" s="106">
        <f t="shared" si="10"/>
        <v>0</v>
      </c>
      <c r="K86" s="76"/>
      <c r="L86" s="76"/>
      <c r="M86" s="76"/>
      <c r="N86" s="106">
        <f t="shared" si="11"/>
        <v>0</v>
      </c>
      <c r="O86" s="76"/>
      <c r="P86" s="76"/>
      <c r="Q86" s="76"/>
      <c r="R86" s="106">
        <f t="shared" si="12"/>
        <v>0</v>
      </c>
      <c r="S86" s="112"/>
      <c r="T86" s="76"/>
      <c r="U86" s="76"/>
      <c r="V86" s="106">
        <f t="shared" si="13"/>
        <v>0</v>
      </c>
    </row>
    <row r="87" spans="1:22" x14ac:dyDescent="0.25">
      <c r="A87" s="12" t="s">
        <v>148</v>
      </c>
      <c r="B87" s="27" t="s">
        <v>149</v>
      </c>
      <c r="C87" s="81"/>
      <c r="D87" s="81"/>
      <c r="E87" s="81"/>
      <c r="F87" s="95">
        <f t="shared" si="14"/>
        <v>0</v>
      </c>
      <c r="G87" s="76"/>
      <c r="H87" s="76"/>
      <c r="I87" s="76"/>
      <c r="J87" s="106">
        <f t="shared" si="10"/>
        <v>0</v>
      </c>
      <c r="K87" s="76"/>
      <c r="L87" s="76"/>
      <c r="M87" s="76"/>
      <c r="N87" s="106">
        <f t="shared" si="11"/>
        <v>0</v>
      </c>
      <c r="O87" s="76"/>
      <c r="P87" s="76"/>
      <c r="Q87" s="76"/>
      <c r="R87" s="106">
        <f t="shared" si="12"/>
        <v>0</v>
      </c>
      <c r="S87" s="112"/>
      <c r="T87" s="76"/>
      <c r="U87" s="76"/>
      <c r="V87" s="106">
        <f t="shared" si="13"/>
        <v>0</v>
      </c>
    </row>
    <row r="88" spans="1:22" x14ac:dyDescent="0.25">
      <c r="A88" s="12" t="s">
        <v>150</v>
      </c>
      <c r="B88" s="27" t="s">
        <v>151</v>
      </c>
      <c r="C88" s="81"/>
      <c r="D88" s="81">
        <v>0</v>
      </c>
      <c r="E88" s="81">
        <v>0</v>
      </c>
      <c r="F88" s="95">
        <f t="shared" si="14"/>
        <v>0</v>
      </c>
      <c r="G88" s="76"/>
      <c r="H88" s="76">
        <v>0</v>
      </c>
      <c r="I88" s="76">
        <v>0</v>
      </c>
      <c r="J88" s="106">
        <f t="shared" si="10"/>
        <v>0</v>
      </c>
      <c r="K88" s="76"/>
      <c r="L88" s="76">
        <v>0</v>
      </c>
      <c r="M88" s="76">
        <v>0</v>
      </c>
      <c r="N88" s="106">
        <f t="shared" si="11"/>
        <v>0</v>
      </c>
      <c r="O88" s="76"/>
      <c r="P88" s="76">
        <v>0</v>
      </c>
      <c r="Q88" s="76">
        <v>0</v>
      </c>
      <c r="R88" s="106">
        <f t="shared" si="12"/>
        <v>0</v>
      </c>
      <c r="S88" s="112">
        <v>734</v>
      </c>
      <c r="T88" s="76">
        <v>0</v>
      </c>
      <c r="U88" s="76">
        <v>0</v>
      </c>
      <c r="V88" s="106">
        <f t="shared" si="13"/>
        <v>734</v>
      </c>
    </row>
    <row r="89" spans="1:22" s="65" customFormat="1" ht="15.75" x14ac:dyDescent="0.25">
      <c r="A89" s="44" t="s">
        <v>374</v>
      </c>
      <c r="B89" s="47" t="s">
        <v>152</v>
      </c>
      <c r="C89" s="83">
        <f>SUM(C85:C88)</f>
        <v>0</v>
      </c>
      <c r="D89" s="83">
        <f>SUM(D85:D88)</f>
        <v>0</v>
      </c>
      <c r="E89" s="83">
        <f>SUM(E85:E88)</f>
        <v>0</v>
      </c>
      <c r="F89" s="97">
        <f t="shared" si="14"/>
        <v>0</v>
      </c>
      <c r="G89" s="108">
        <f>SUM(G85:G88)</f>
        <v>0</v>
      </c>
      <c r="H89" s="108">
        <f>SUM(H85:H88)</f>
        <v>0</v>
      </c>
      <c r="I89" s="108">
        <f>SUM(I85:I88)</f>
        <v>0</v>
      </c>
      <c r="J89" s="109">
        <f t="shared" si="10"/>
        <v>0</v>
      </c>
      <c r="K89" s="108">
        <f>SUM(K85:K88)</f>
        <v>0</v>
      </c>
      <c r="L89" s="108">
        <f>SUM(L85:L88)</f>
        <v>0</v>
      </c>
      <c r="M89" s="108">
        <f>SUM(M85:M88)</f>
        <v>0</v>
      </c>
      <c r="N89" s="109">
        <f t="shared" si="11"/>
        <v>0</v>
      </c>
      <c r="O89" s="108">
        <f>SUM(O85:O88)</f>
        <v>0</v>
      </c>
      <c r="P89" s="108">
        <f>SUM(P85:P88)</f>
        <v>0</v>
      </c>
      <c r="Q89" s="108">
        <f>SUM(Q85:Q88)</f>
        <v>0</v>
      </c>
      <c r="R89" s="109">
        <f t="shared" si="12"/>
        <v>0</v>
      </c>
      <c r="S89" s="108">
        <f>SUM(S85:S88)</f>
        <v>3450</v>
      </c>
      <c r="T89" s="108">
        <f>SUM(T85:T88)</f>
        <v>0</v>
      </c>
      <c r="U89" s="108">
        <f>SUM(U85:U88)</f>
        <v>0</v>
      </c>
      <c r="V89" s="109">
        <f t="shared" si="13"/>
        <v>3450</v>
      </c>
    </row>
    <row r="90" spans="1:22" x14ac:dyDescent="0.25">
      <c r="A90" s="12" t="s">
        <v>153</v>
      </c>
      <c r="B90" s="27" t="s">
        <v>154</v>
      </c>
      <c r="C90" s="81"/>
      <c r="D90" s="81"/>
      <c r="E90" s="81"/>
      <c r="F90" s="95">
        <f t="shared" si="14"/>
        <v>0</v>
      </c>
      <c r="G90" s="76"/>
      <c r="H90" s="76"/>
      <c r="I90" s="76"/>
      <c r="J90" s="106">
        <f t="shared" si="10"/>
        <v>0</v>
      </c>
      <c r="K90" s="76"/>
      <c r="L90" s="76"/>
      <c r="M90" s="76"/>
      <c r="N90" s="106">
        <f t="shared" si="11"/>
        <v>0</v>
      </c>
      <c r="O90" s="76"/>
      <c r="P90" s="76"/>
      <c r="Q90" s="76"/>
      <c r="R90" s="106">
        <f t="shared" si="12"/>
        <v>0</v>
      </c>
      <c r="S90" s="76"/>
      <c r="T90" s="76"/>
      <c r="U90" s="76"/>
      <c r="V90" s="106">
        <f t="shared" si="13"/>
        <v>0</v>
      </c>
    </row>
    <row r="91" spans="1:22" x14ac:dyDescent="0.25">
      <c r="A91" s="12" t="s">
        <v>410</v>
      </c>
      <c r="B91" s="27" t="s">
        <v>155</v>
      </c>
      <c r="C91" s="81"/>
      <c r="D91" s="81"/>
      <c r="E91" s="81"/>
      <c r="F91" s="95">
        <f t="shared" si="14"/>
        <v>0</v>
      </c>
      <c r="G91" s="76"/>
      <c r="H91" s="76"/>
      <c r="I91" s="76"/>
      <c r="J91" s="106">
        <f t="shared" si="10"/>
        <v>0</v>
      </c>
      <c r="K91" s="76"/>
      <c r="L91" s="76"/>
      <c r="M91" s="76"/>
      <c r="N91" s="106">
        <f t="shared" si="11"/>
        <v>0</v>
      </c>
      <c r="O91" s="76"/>
      <c r="P91" s="76"/>
      <c r="Q91" s="76"/>
      <c r="R91" s="106">
        <f t="shared" si="12"/>
        <v>0</v>
      </c>
      <c r="S91" s="76"/>
      <c r="T91" s="76"/>
      <c r="U91" s="76"/>
      <c r="V91" s="106">
        <f t="shared" si="13"/>
        <v>0</v>
      </c>
    </row>
    <row r="92" spans="1:22" x14ac:dyDescent="0.25">
      <c r="A92" s="12" t="s">
        <v>411</v>
      </c>
      <c r="B92" s="27" t="s">
        <v>156</v>
      </c>
      <c r="C92" s="81"/>
      <c r="D92" s="81"/>
      <c r="E92" s="81"/>
      <c r="F92" s="95">
        <f t="shared" si="14"/>
        <v>0</v>
      </c>
      <c r="G92" s="76"/>
      <c r="H92" s="76"/>
      <c r="I92" s="76"/>
      <c r="J92" s="106">
        <f t="shared" si="10"/>
        <v>0</v>
      </c>
      <c r="K92" s="76"/>
      <c r="L92" s="76"/>
      <c r="M92" s="76"/>
      <c r="N92" s="106">
        <f t="shared" si="11"/>
        <v>0</v>
      </c>
      <c r="O92" s="76"/>
      <c r="P92" s="76"/>
      <c r="Q92" s="76"/>
      <c r="R92" s="106">
        <f t="shared" si="12"/>
        <v>0</v>
      </c>
      <c r="S92" s="76"/>
      <c r="T92" s="76"/>
      <c r="U92" s="76"/>
      <c r="V92" s="106">
        <f t="shared" si="13"/>
        <v>0</v>
      </c>
    </row>
    <row r="93" spans="1:22" x14ac:dyDescent="0.25">
      <c r="A93" s="12" t="s">
        <v>412</v>
      </c>
      <c r="B93" s="27" t="s">
        <v>157</v>
      </c>
      <c r="C93" s="81"/>
      <c r="D93" s="81"/>
      <c r="E93" s="81"/>
      <c r="F93" s="95">
        <f t="shared" si="14"/>
        <v>0</v>
      </c>
      <c r="G93" s="76"/>
      <c r="H93" s="76"/>
      <c r="I93" s="76"/>
      <c r="J93" s="106">
        <f t="shared" si="10"/>
        <v>0</v>
      </c>
      <c r="K93" s="76"/>
      <c r="L93" s="76"/>
      <c r="M93" s="76"/>
      <c r="N93" s="106">
        <f t="shared" si="11"/>
        <v>0</v>
      </c>
      <c r="O93" s="76"/>
      <c r="P93" s="76"/>
      <c r="Q93" s="76"/>
      <c r="R93" s="106">
        <f t="shared" si="12"/>
        <v>0</v>
      </c>
      <c r="S93" s="76"/>
      <c r="T93" s="76"/>
      <c r="U93" s="76"/>
      <c r="V93" s="106">
        <f t="shared" si="13"/>
        <v>0</v>
      </c>
    </row>
    <row r="94" spans="1:22" x14ac:dyDescent="0.25">
      <c r="A94" s="12" t="s">
        <v>413</v>
      </c>
      <c r="B94" s="27" t="s">
        <v>158</v>
      </c>
      <c r="C94" s="81"/>
      <c r="D94" s="81"/>
      <c r="E94" s="81"/>
      <c r="F94" s="95">
        <f t="shared" si="14"/>
        <v>0</v>
      </c>
      <c r="G94" s="76"/>
      <c r="H94" s="76"/>
      <c r="I94" s="76"/>
      <c r="J94" s="106">
        <f t="shared" si="10"/>
        <v>0</v>
      </c>
      <c r="K94" s="76"/>
      <c r="L94" s="76"/>
      <c r="M94" s="76"/>
      <c r="N94" s="106">
        <f t="shared" si="11"/>
        <v>0</v>
      </c>
      <c r="O94" s="76"/>
      <c r="P94" s="76"/>
      <c r="Q94" s="76"/>
      <c r="R94" s="106">
        <f t="shared" si="12"/>
        <v>0</v>
      </c>
      <c r="S94" s="76"/>
      <c r="T94" s="76"/>
      <c r="U94" s="76"/>
      <c r="V94" s="106">
        <f t="shared" si="13"/>
        <v>0</v>
      </c>
    </row>
    <row r="95" spans="1:22" x14ac:dyDescent="0.25">
      <c r="A95" s="12" t="s">
        <v>414</v>
      </c>
      <c r="B95" s="27" t="s">
        <v>159</v>
      </c>
      <c r="C95" s="81"/>
      <c r="D95" s="81"/>
      <c r="E95" s="81"/>
      <c r="F95" s="95">
        <f t="shared" si="14"/>
        <v>0</v>
      </c>
      <c r="G95" s="76"/>
      <c r="H95" s="76"/>
      <c r="I95" s="76"/>
      <c r="J95" s="106">
        <f t="shared" si="10"/>
        <v>0</v>
      </c>
      <c r="K95" s="76"/>
      <c r="L95" s="76"/>
      <c r="M95" s="76"/>
      <c r="N95" s="106">
        <f t="shared" si="11"/>
        <v>0</v>
      </c>
      <c r="O95" s="76"/>
      <c r="P95" s="76"/>
      <c r="Q95" s="76"/>
      <c r="R95" s="106">
        <f t="shared" si="12"/>
        <v>0</v>
      </c>
      <c r="S95" s="76"/>
      <c r="T95" s="76"/>
      <c r="U95" s="76"/>
      <c r="V95" s="106">
        <f t="shared" si="13"/>
        <v>0</v>
      </c>
    </row>
    <row r="96" spans="1:22" x14ac:dyDescent="0.25">
      <c r="A96" s="12" t="s">
        <v>160</v>
      </c>
      <c r="B96" s="27" t="s">
        <v>161</v>
      </c>
      <c r="C96" s="81"/>
      <c r="D96" s="81"/>
      <c r="E96" s="81"/>
      <c r="F96" s="95">
        <f t="shared" si="14"/>
        <v>0</v>
      </c>
      <c r="G96" s="76"/>
      <c r="H96" s="76"/>
      <c r="I96" s="76"/>
      <c r="J96" s="106">
        <f t="shared" si="10"/>
        <v>0</v>
      </c>
      <c r="K96" s="76"/>
      <c r="L96" s="76"/>
      <c r="M96" s="76"/>
      <c r="N96" s="106">
        <f t="shared" si="11"/>
        <v>0</v>
      </c>
      <c r="O96" s="76"/>
      <c r="P96" s="76"/>
      <c r="Q96" s="76"/>
      <c r="R96" s="106">
        <f t="shared" si="12"/>
        <v>0</v>
      </c>
      <c r="S96" s="76"/>
      <c r="T96" s="76"/>
      <c r="U96" s="76"/>
      <c r="V96" s="106">
        <f t="shared" si="13"/>
        <v>0</v>
      </c>
    </row>
    <row r="97" spans="1:22" x14ac:dyDescent="0.25">
      <c r="A97" s="12" t="s">
        <v>415</v>
      </c>
      <c r="B97" s="27" t="s">
        <v>162</v>
      </c>
      <c r="C97" s="81"/>
      <c r="D97" s="81"/>
      <c r="E97" s="81"/>
      <c r="F97" s="95">
        <f t="shared" si="14"/>
        <v>0</v>
      </c>
      <c r="G97" s="76"/>
      <c r="H97" s="76"/>
      <c r="I97" s="76"/>
      <c r="J97" s="106">
        <f t="shared" si="10"/>
        <v>0</v>
      </c>
      <c r="K97" s="76"/>
      <c r="L97" s="76"/>
      <c r="M97" s="76"/>
      <c r="N97" s="106">
        <f t="shared" si="11"/>
        <v>0</v>
      </c>
      <c r="O97" s="76"/>
      <c r="P97" s="76"/>
      <c r="Q97" s="76"/>
      <c r="R97" s="106">
        <f t="shared" si="12"/>
        <v>0</v>
      </c>
      <c r="S97" s="76"/>
      <c r="T97" s="76"/>
      <c r="U97" s="76"/>
      <c r="V97" s="106">
        <f t="shared" si="13"/>
        <v>0</v>
      </c>
    </row>
    <row r="98" spans="1:22" s="65" customFormat="1" x14ac:dyDescent="0.25">
      <c r="A98" s="44" t="s">
        <v>375</v>
      </c>
      <c r="B98" s="47" t="s">
        <v>163</v>
      </c>
      <c r="C98" s="81"/>
      <c r="D98" s="81"/>
      <c r="E98" s="81"/>
      <c r="F98" s="95">
        <f t="shared" si="14"/>
        <v>0</v>
      </c>
      <c r="G98" s="76"/>
      <c r="H98" s="76"/>
      <c r="I98" s="76"/>
      <c r="J98" s="106">
        <f t="shared" si="10"/>
        <v>0</v>
      </c>
      <c r="K98" s="76"/>
      <c r="L98" s="76"/>
      <c r="M98" s="76"/>
      <c r="N98" s="106">
        <f t="shared" si="11"/>
        <v>0</v>
      </c>
      <c r="O98" s="76"/>
      <c r="P98" s="76"/>
      <c r="Q98" s="76"/>
      <c r="R98" s="106">
        <f t="shared" si="12"/>
        <v>0</v>
      </c>
      <c r="S98" s="76"/>
      <c r="T98" s="76"/>
      <c r="U98" s="76"/>
      <c r="V98" s="106">
        <f t="shared" si="13"/>
        <v>0</v>
      </c>
    </row>
    <row r="99" spans="1:22" s="65" customFormat="1" ht="15.75" x14ac:dyDescent="0.25">
      <c r="A99" s="50" t="s">
        <v>21</v>
      </c>
      <c r="B99" s="47"/>
      <c r="C99" s="81"/>
      <c r="D99" s="81"/>
      <c r="E99" s="81"/>
      <c r="F99" s="95">
        <f t="shared" si="14"/>
        <v>0</v>
      </c>
      <c r="G99" s="76"/>
      <c r="H99" s="76"/>
      <c r="I99" s="76"/>
      <c r="J99" s="106">
        <f t="shared" si="10"/>
        <v>0</v>
      </c>
      <c r="K99" s="76"/>
      <c r="L99" s="76"/>
      <c r="M99" s="76"/>
      <c r="N99" s="106">
        <f t="shared" si="11"/>
        <v>0</v>
      </c>
      <c r="O99" s="76"/>
      <c r="P99" s="76"/>
      <c r="Q99" s="76"/>
      <c r="R99" s="106">
        <f t="shared" si="12"/>
        <v>0</v>
      </c>
      <c r="S99" s="76"/>
      <c r="T99" s="76"/>
      <c r="U99" s="76"/>
      <c r="V99" s="106">
        <f t="shared" si="13"/>
        <v>0</v>
      </c>
    </row>
    <row r="100" spans="1:22" s="65" customFormat="1" ht="17.25" x14ac:dyDescent="0.3">
      <c r="A100" s="32" t="s">
        <v>423</v>
      </c>
      <c r="B100" s="33" t="s">
        <v>164</v>
      </c>
      <c r="C100" s="85">
        <f>C26+C27+C52+C61+C75+C84+C89+C98</f>
        <v>23249</v>
      </c>
      <c r="D100" s="85">
        <f>D26+D27+D52+D61+D75+D84+D89+D98</f>
        <v>200</v>
      </c>
      <c r="E100" s="85">
        <f>E26+E52+E61+E75+E84+E89+E98</f>
        <v>0</v>
      </c>
      <c r="F100" s="98">
        <f t="shared" si="14"/>
        <v>23449</v>
      </c>
      <c r="G100" s="110">
        <f>G26+G27+G52+G61+G75+G84+G89+G98</f>
        <v>24418</v>
      </c>
      <c r="H100" s="110">
        <f>H26+H27+H52+H61+H75+H84+H89+H98</f>
        <v>200</v>
      </c>
      <c r="I100" s="110">
        <f>I26+I52+I61+I75+I84+I89+I98</f>
        <v>0</v>
      </c>
      <c r="J100" s="111">
        <f t="shared" si="10"/>
        <v>24618</v>
      </c>
      <c r="K100" s="110">
        <f>K26+K27+K52+K61+K75+K84+K89+K98</f>
        <v>26321</v>
      </c>
      <c r="L100" s="110">
        <f>L26+L27+L52+L61+L75+L84+L89+L98</f>
        <v>200</v>
      </c>
      <c r="M100" s="110">
        <f>M26+M52+M61+M75+M84+M89+M98</f>
        <v>0</v>
      </c>
      <c r="N100" s="111">
        <f t="shared" si="11"/>
        <v>26521</v>
      </c>
      <c r="O100" s="110">
        <f>O26+O27+O52+O61+O75+O84+O89+O98</f>
        <v>30471</v>
      </c>
      <c r="P100" s="110">
        <f>P26+P27+P52+P61+P75+P84+P89+P98</f>
        <v>200</v>
      </c>
      <c r="Q100" s="110">
        <f>Q26+Q52+Q61+Q75+Q84+Q89+Q98</f>
        <v>0</v>
      </c>
      <c r="R100" s="111">
        <f t="shared" si="12"/>
        <v>30671</v>
      </c>
      <c r="S100" s="110">
        <f>S26+S27+S52+S61+S75+S84+S89+S98</f>
        <v>31888</v>
      </c>
      <c r="T100" s="110">
        <f>T26+T27+T52+T61+T75+T84+T89+T98</f>
        <v>200</v>
      </c>
      <c r="U100" s="110">
        <f>U26+U52+U61+U75+U84+U89+U98</f>
        <v>0</v>
      </c>
      <c r="V100" s="111">
        <f t="shared" si="13"/>
        <v>32088</v>
      </c>
    </row>
    <row r="101" spans="1:22" x14ac:dyDescent="0.25">
      <c r="A101" s="12" t="s">
        <v>416</v>
      </c>
      <c r="B101" s="4" t="s">
        <v>165</v>
      </c>
      <c r="C101" s="81"/>
      <c r="D101" s="81"/>
      <c r="E101" s="81"/>
      <c r="F101" s="95">
        <f t="shared" si="14"/>
        <v>0</v>
      </c>
      <c r="G101" s="76"/>
      <c r="H101" s="76"/>
      <c r="I101" s="76"/>
      <c r="J101" s="106">
        <f t="shared" si="10"/>
        <v>0</v>
      </c>
      <c r="K101" s="76"/>
      <c r="L101" s="76"/>
      <c r="M101" s="76"/>
      <c r="N101" s="106">
        <f t="shared" si="11"/>
        <v>0</v>
      </c>
      <c r="O101" s="76"/>
      <c r="P101" s="76"/>
      <c r="Q101" s="76"/>
      <c r="R101" s="106">
        <f t="shared" si="12"/>
        <v>0</v>
      </c>
      <c r="S101" s="76"/>
      <c r="T101" s="76"/>
      <c r="U101" s="76"/>
      <c r="V101" s="106">
        <f t="shared" si="13"/>
        <v>0</v>
      </c>
    </row>
    <row r="102" spans="1:22" x14ac:dyDescent="0.25">
      <c r="A102" s="12" t="s">
        <v>168</v>
      </c>
      <c r="B102" s="4" t="s">
        <v>169</v>
      </c>
      <c r="C102" s="81"/>
      <c r="D102" s="81"/>
      <c r="E102" s="81"/>
      <c r="F102" s="95">
        <f t="shared" si="14"/>
        <v>0</v>
      </c>
      <c r="G102" s="76"/>
      <c r="H102" s="76"/>
      <c r="I102" s="76"/>
      <c r="J102" s="106">
        <f t="shared" si="10"/>
        <v>0</v>
      </c>
      <c r="K102" s="76"/>
      <c r="L102" s="76"/>
      <c r="M102" s="76"/>
      <c r="N102" s="106">
        <f t="shared" si="11"/>
        <v>0</v>
      </c>
      <c r="O102" s="76"/>
      <c r="P102" s="76"/>
      <c r="Q102" s="76"/>
      <c r="R102" s="106">
        <f t="shared" si="12"/>
        <v>0</v>
      </c>
      <c r="S102" s="76"/>
      <c r="T102" s="76"/>
      <c r="U102" s="76"/>
      <c r="V102" s="106">
        <f t="shared" si="13"/>
        <v>0</v>
      </c>
    </row>
    <row r="103" spans="1:22" x14ac:dyDescent="0.25">
      <c r="A103" s="12" t="s">
        <v>417</v>
      </c>
      <c r="B103" s="4" t="s">
        <v>170</v>
      </c>
      <c r="C103" s="81"/>
      <c r="D103" s="81"/>
      <c r="E103" s="81"/>
      <c r="F103" s="95">
        <f t="shared" si="14"/>
        <v>0</v>
      </c>
      <c r="G103" s="76"/>
      <c r="H103" s="76"/>
      <c r="I103" s="76"/>
      <c r="J103" s="106">
        <f t="shared" si="10"/>
        <v>0</v>
      </c>
      <c r="K103" s="76"/>
      <c r="L103" s="76"/>
      <c r="M103" s="76"/>
      <c r="N103" s="106">
        <f t="shared" si="11"/>
        <v>0</v>
      </c>
      <c r="O103" s="76"/>
      <c r="P103" s="76"/>
      <c r="Q103" s="76"/>
      <c r="R103" s="106">
        <f t="shared" si="12"/>
        <v>0</v>
      </c>
      <c r="S103" s="76"/>
      <c r="T103" s="76"/>
      <c r="U103" s="76"/>
      <c r="V103" s="106">
        <f t="shared" si="13"/>
        <v>0</v>
      </c>
    </row>
    <row r="104" spans="1:22" s="65" customFormat="1" x14ac:dyDescent="0.25">
      <c r="A104" s="14" t="s">
        <v>380</v>
      </c>
      <c r="B104" s="6" t="s">
        <v>172</v>
      </c>
      <c r="C104" s="81"/>
      <c r="D104" s="81"/>
      <c r="E104" s="81"/>
      <c r="F104" s="95">
        <f t="shared" si="14"/>
        <v>0</v>
      </c>
      <c r="G104" s="76"/>
      <c r="H104" s="76"/>
      <c r="I104" s="76"/>
      <c r="J104" s="106">
        <f t="shared" si="10"/>
        <v>0</v>
      </c>
      <c r="K104" s="76"/>
      <c r="L104" s="76"/>
      <c r="M104" s="76"/>
      <c r="N104" s="106">
        <f t="shared" si="11"/>
        <v>0</v>
      </c>
      <c r="O104" s="76"/>
      <c r="P104" s="76"/>
      <c r="Q104" s="76"/>
      <c r="R104" s="106">
        <f t="shared" si="12"/>
        <v>0</v>
      </c>
      <c r="S104" s="76"/>
      <c r="T104" s="76"/>
      <c r="U104" s="76"/>
      <c r="V104" s="106">
        <f t="shared" si="13"/>
        <v>0</v>
      </c>
    </row>
    <row r="105" spans="1:22" x14ac:dyDescent="0.25">
      <c r="A105" s="34" t="s">
        <v>418</v>
      </c>
      <c r="B105" s="4" t="s">
        <v>173</v>
      </c>
      <c r="C105" s="81"/>
      <c r="D105" s="81"/>
      <c r="E105" s="81"/>
      <c r="F105" s="95">
        <f t="shared" si="14"/>
        <v>0</v>
      </c>
      <c r="G105" s="76"/>
      <c r="H105" s="76"/>
      <c r="I105" s="76"/>
      <c r="J105" s="106">
        <f t="shared" si="10"/>
        <v>0</v>
      </c>
      <c r="K105" s="76"/>
      <c r="L105" s="76"/>
      <c r="M105" s="76"/>
      <c r="N105" s="106">
        <f t="shared" si="11"/>
        <v>0</v>
      </c>
      <c r="O105" s="76"/>
      <c r="P105" s="76"/>
      <c r="Q105" s="76"/>
      <c r="R105" s="106">
        <f t="shared" si="12"/>
        <v>0</v>
      </c>
      <c r="S105" s="76"/>
      <c r="T105" s="76"/>
      <c r="U105" s="76"/>
      <c r="V105" s="106">
        <f t="shared" si="13"/>
        <v>0</v>
      </c>
    </row>
    <row r="106" spans="1:22" x14ac:dyDescent="0.25">
      <c r="A106" s="34" t="s">
        <v>386</v>
      </c>
      <c r="B106" s="4" t="s">
        <v>176</v>
      </c>
      <c r="C106" s="81"/>
      <c r="D106" s="81"/>
      <c r="E106" s="81"/>
      <c r="F106" s="95">
        <f t="shared" si="14"/>
        <v>0</v>
      </c>
      <c r="G106" s="76"/>
      <c r="H106" s="76"/>
      <c r="I106" s="76"/>
      <c r="J106" s="106">
        <f t="shared" si="10"/>
        <v>0</v>
      </c>
      <c r="K106" s="76"/>
      <c r="L106" s="76"/>
      <c r="M106" s="76"/>
      <c r="N106" s="106">
        <f t="shared" si="11"/>
        <v>0</v>
      </c>
      <c r="O106" s="76"/>
      <c r="P106" s="76"/>
      <c r="Q106" s="76"/>
      <c r="R106" s="106">
        <f t="shared" si="12"/>
        <v>0</v>
      </c>
      <c r="S106" s="76"/>
      <c r="T106" s="76"/>
      <c r="U106" s="76"/>
      <c r="V106" s="106">
        <f t="shared" si="13"/>
        <v>0</v>
      </c>
    </row>
    <row r="107" spans="1:22" x14ac:dyDescent="0.25">
      <c r="A107" s="12" t="s">
        <v>177</v>
      </c>
      <c r="B107" s="4" t="s">
        <v>178</v>
      </c>
      <c r="C107" s="81"/>
      <c r="D107" s="81"/>
      <c r="E107" s="81"/>
      <c r="F107" s="95">
        <f t="shared" si="14"/>
        <v>0</v>
      </c>
      <c r="G107" s="76"/>
      <c r="H107" s="76"/>
      <c r="I107" s="76"/>
      <c r="J107" s="106">
        <f t="shared" si="10"/>
        <v>0</v>
      </c>
      <c r="K107" s="76"/>
      <c r="L107" s="76"/>
      <c r="M107" s="76"/>
      <c r="N107" s="106">
        <f t="shared" si="11"/>
        <v>0</v>
      </c>
      <c r="O107" s="76"/>
      <c r="P107" s="76"/>
      <c r="Q107" s="76"/>
      <c r="R107" s="106">
        <f t="shared" si="12"/>
        <v>0</v>
      </c>
      <c r="S107" s="76"/>
      <c r="T107" s="76"/>
      <c r="U107" s="76"/>
      <c r="V107" s="106">
        <f t="shared" si="13"/>
        <v>0</v>
      </c>
    </row>
    <row r="108" spans="1:22" x14ac:dyDescent="0.25">
      <c r="A108" s="12" t="s">
        <v>419</v>
      </c>
      <c r="B108" s="4" t="s">
        <v>179</v>
      </c>
      <c r="C108" s="81"/>
      <c r="D108" s="81"/>
      <c r="E108" s="81"/>
      <c r="F108" s="95">
        <f t="shared" si="14"/>
        <v>0</v>
      </c>
      <c r="G108" s="76"/>
      <c r="H108" s="76"/>
      <c r="I108" s="76"/>
      <c r="J108" s="106">
        <f t="shared" si="10"/>
        <v>0</v>
      </c>
      <c r="K108" s="76"/>
      <c r="L108" s="76"/>
      <c r="M108" s="76"/>
      <c r="N108" s="106">
        <f t="shared" si="11"/>
        <v>0</v>
      </c>
      <c r="O108" s="76"/>
      <c r="P108" s="76"/>
      <c r="Q108" s="76"/>
      <c r="R108" s="106">
        <f t="shared" si="12"/>
        <v>0</v>
      </c>
      <c r="S108" s="76"/>
      <c r="T108" s="76"/>
      <c r="U108" s="76"/>
      <c r="V108" s="106">
        <f t="shared" si="13"/>
        <v>0</v>
      </c>
    </row>
    <row r="109" spans="1:22" s="65" customFormat="1" x14ac:dyDescent="0.25">
      <c r="A109" s="13" t="s">
        <v>383</v>
      </c>
      <c r="B109" s="6" t="s">
        <v>180</v>
      </c>
      <c r="C109" s="81"/>
      <c r="D109" s="81"/>
      <c r="E109" s="81"/>
      <c r="F109" s="95">
        <f t="shared" si="14"/>
        <v>0</v>
      </c>
      <c r="G109" s="76"/>
      <c r="H109" s="76"/>
      <c r="I109" s="76"/>
      <c r="J109" s="106">
        <f t="shared" si="10"/>
        <v>0</v>
      </c>
      <c r="K109" s="76"/>
      <c r="L109" s="76"/>
      <c r="M109" s="76"/>
      <c r="N109" s="106">
        <f t="shared" si="11"/>
        <v>0</v>
      </c>
      <c r="O109" s="76"/>
      <c r="P109" s="76"/>
      <c r="Q109" s="76"/>
      <c r="R109" s="106">
        <f t="shared" si="12"/>
        <v>0</v>
      </c>
      <c r="S109" s="76"/>
      <c r="T109" s="76"/>
      <c r="U109" s="76"/>
      <c r="V109" s="106">
        <f t="shared" si="13"/>
        <v>0</v>
      </c>
    </row>
    <row r="110" spans="1:22" x14ac:dyDescent="0.25">
      <c r="A110" s="34" t="s">
        <v>181</v>
      </c>
      <c r="B110" s="4" t="s">
        <v>182</v>
      </c>
      <c r="C110" s="81"/>
      <c r="D110" s="81"/>
      <c r="E110" s="81"/>
      <c r="F110" s="95">
        <f t="shared" si="14"/>
        <v>0</v>
      </c>
      <c r="G110" s="76"/>
      <c r="H110" s="76"/>
      <c r="I110" s="76"/>
      <c r="J110" s="106">
        <f t="shared" ref="J110:J124" si="15">SUM(G110:I110)</f>
        <v>0</v>
      </c>
      <c r="K110" s="76"/>
      <c r="L110" s="76"/>
      <c r="M110" s="76"/>
      <c r="N110" s="106">
        <f t="shared" ref="N110:N124" si="16">SUM(K110:M110)</f>
        <v>0</v>
      </c>
      <c r="O110" s="76"/>
      <c r="P110" s="76"/>
      <c r="Q110" s="76"/>
      <c r="R110" s="106">
        <f t="shared" ref="R110:R124" si="17">SUM(O110:Q110)</f>
        <v>0</v>
      </c>
      <c r="S110" s="76"/>
      <c r="T110" s="76"/>
      <c r="U110" s="76"/>
      <c r="V110" s="106">
        <f t="shared" ref="V110:V124" si="18">SUM(S110:U110)</f>
        <v>0</v>
      </c>
    </row>
    <row r="111" spans="1:22" x14ac:dyDescent="0.25">
      <c r="A111" s="34" t="s">
        <v>183</v>
      </c>
      <c r="B111" s="4" t="s">
        <v>184</v>
      </c>
      <c r="C111" s="81"/>
      <c r="D111" s="81"/>
      <c r="E111" s="81"/>
      <c r="F111" s="95">
        <f t="shared" si="14"/>
        <v>0</v>
      </c>
      <c r="G111" s="76">
        <v>675</v>
      </c>
      <c r="H111" s="76"/>
      <c r="I111" s="76"/>
      <c r="J111" s="106">
        <f t="shared" si="15"/>
        <v>675</v>
      </c>
      <c r="K111" s="76">
        <v>675</v>
      </c>
      <c r="L111" s="76"/>
      <c r="M111" s="76"/>
      <c r="N111" s="106">
        <f t="shared" si="16"/>
        <v>675</v>
      </c>
      <c r="O111" s="76">
        <v>675</v>
      </c>
      <c r="P111" s="76"/>
      <c r="Q111" s="76"/>
      <c r="R111" s="106">
        <f t="shared" si="17"/>
        <v>675</v>
      </c>
      <c r="S111" s="76">
        <v>675</v>
      </c>
      <c r="T111" s="76"/>
      <c r="U111" s="76"/>
      <c r="V111" s="106">
        <f t="shared" si="18"/>
        <v>675</v>
      </c>
    </row>
    <row r="112" spans="1:22" s="65" customFormat="1" x14ac:dyDescent="0.25">
      <c r="A112" s="13" t="s">
        <v>185</v>
      </c>
      <c r="B112" s="6" t="s">
        <v>186</v>
      </c>
      <c r="C112" s="81"/>
      <c r="D112" s="81"/>
      <c r="E112" s="81"/>
      <c r="F112" s="95">
        <f t="shared" si="14"/>
        <v>0</v>
      </c>
      <c r="G112" s="76"/>
      <c r="H112" s="76"/>
      <c r="I112" s="76"/>
      <c r="J112" s="106">
        <f t="shared" si="15"/>
        <v>0</v>
      </c>
      <c r="K112" s="76"/>
      <c r="L112" s="76"/>
      <c r="M112" s="76"/>
      <c r="N112" s="106">
        <f t="shared" si="16"/>
        <v>0</v>
      </c>
      <c r="O112" s="76"/>
      <c r="P112" s="76"/>
      <c r="Q112" s="76"/>
      <c r="R112" s="106">
        <f t="shared" si="17"/>
        <v>0</v>
      </c>
      <c r="S112" s="76"/>
      <c r="T112" s="76"/>
      <c r="U112" s="76"/>
      <c r="V112" s="106">
        <f t="shared" si="18"/>
        <v>0</v>
      </c>
    </row>
    <row r="113" spans="1:22" x14ac:dyDescent="0.25">
      <c r="A113" s="34" t="s">
        <v>187</v>
      </c>
      <c r="B113" s="4" t="s">
        <v>188</v>
      </c>
      <c r="C113" s="81"/>
      <c r="D113" s="81"/>
      <c r="E113" s="81"/>
      <c r="F113" s="95">
        <f t="shared" si="14"/>
        <v>0</v>
      </c>
      <c r="G113" s="76"/>
      <c r="H113" s="76"/>
      <c r="I113" s="76"/>
      <c r="J113" s="106">
        <f t="shared" si="15"/>
        <v>0</v>
      </c>
      <c r="K113" s="76"/>
      <c r="L113" s="76"/>
      <c r="M113" s="76"/>
      <c r="N113" s="106">
        <f t="shared" si="16"/>
        <v>0</v>
      </c>
      <c r="O113" s="76"/>
      <c r="P113" s="76"/>
      <c r="Q113" s="76"/>
      <c r="R113" s="106">
        <f t="shared" si="17"/>
        <v>0</v>
      </c>
      <c r="S113" s="76"/>
      <c r="T113" s="76"/>
      <c r="U113" s="76"/>
      <c r="V113" s="106">
        <f t="shared" si="18"/>
        <v>0</v>
      </c>
    </row>
    <row r="114" spans="1:22" x14ac:dyDescent="0.25">
      <c r="A114" s="34" t="s">
        <v>189</v>
      </c>
      <c r="B114" s="4" t="s">
        <v>190</v>
      </c>
      <c r="C114" s="81"/>
      <c r="D114" s="81"/>
      <c r="E114" s="81"/>
      <c r="F114" s="95">
        <f t="shared" si="14"/>
        <v>0</v>
      </c>
      <c r="G114" s="76"/>
      <c r="H114" s="76"/>
      <c r="I114" s="76"/>
      <c r="J114" s="106">
        <f t="shared" si="15"/>
        <v>0</v>
      </c>
      <c r="K114" s="76"/>
      <c r="L114" s="76"/>
      <c r="M114" s="76"/>
      <c r="N114" s="106">
        <f t="shared" si="16"/>
        <v>0</v>
      </c>
      <c r="O114" s="76"/>
      <c r="P114" s="76"/>
      <c r="Q114" s="76"/>
      <c r="R114" s="106">
        <f t="shared" si="17"/>
        <v>0</v>
      </c>
      <c r="S114" s="76"/>
      <c r="T114" s="76"/>
      <c r="U114" s="76"/>
      <c r="V114" s="106">
        <f t="shared" si="18"/>
        <v>0</v>
      </c>
    </row>
    <row r="115" spans="1:22" x14ac:dyDescent="0.25">
      <c r="A115" s="34" t="s">
        <v>191</v>
      </c>
      <c r="B115" s="4" t="s">
        <v>192</v>
      </c>
      <c r="C115" s="81"/>
      <c r="D115" s="81"/>
      <c r="E115" s="81"/>
      <c r="F115" s="95">
        <f t="shared" si="14"/>
        <v>0</v>
      </c>
      <c r="G115" s="76"/>
      <c r="H115" s="76"/>
      <c r="I115" s="76"/>
      <c r="J115" s="106">
        <f t="shared" si="15"/>
        <v>0</v>
      </c>
      <c r="K115" s="76"/>
      <c r="L115" s="76"/>
      <c r="M115" s="76"/>
      <c r="N115" s="106">
        <f t="shared" si="16"/>
        <v>0</v>
      </c>
      <c r="O115" s="76"/>
      <c r="P115" s="76"/>
      <c r="Q115" s="76"/>
      <c r="R115" s="106">
        <f t="shared" si="17"/>
        <v>0</v>
      </c>
      <c r="S115" s="76"/>
      <c r="T115" s="76"/>
      <c r="U115" s="76"/>
      <c r="V115" s="106">
        <f t="shared" si="18"/>
        <v>0</v>
      </c>
    </row>
    <row r="116" spans="1:22" s="65" customFormat="1" x14ac:dyDescent="0.25">
      <c r="A116" s="35" t="s">
        <v>384</v>
      </c>
      <c r="B116" s="36" t="s">
        <v>193</v>
      </c>
      <c r="C116" s="81"/>
      <c r="D116" s="81"/>
      <c r="E116" s="81"/>
      <c r="F116" s="95">
        <f t="shared" si="14"/>
        <v>0</v>
      </c>
      <c r="G116" s="102">
        <v>675</v>
      </c>
      <c r="H116" s="102"/>
      <c r="I116" s="102"/>
      <c r="J116" s="107">
        <f t="shared" si="15"/>
        <v>675</v>
      </c>
      <c r="K116" s="102">
        <v>675</v>
      </c>
      <c r="L116" s="102"/>
      <c r="M116" s="102"/>
      <c r="N116" s="107">
        <f t="shared" si="16"/>
        <v>675</v>
      </c>
      <c r="O116" s="102">
        <v>675</v>
      </c>
      <c r="P116" s="102"/>
      <c r="Q116" s="102"/>
      <c r="R116" s="107">
        <f t="shared" si="17"/>
        <v>675</v>
      </c>
      <c r="S116" s="102">
        <v>675</v>
      </c>
      <c r="T116" s="102"/>
      <c r="U116" s="102"/>
      <c r="V116" s="107">
        <f t="shared" si="18"/>
        <v>675</v>
      </c>
    </row>
    <row r="117" spans="1:22" x14ac:dyDescent="0.25">
      <c r="A117" s="34" t="s">
        <v>194</v>
      </c>
      <c r="B117" s="4" t="s">
        <v>195</v>
      </c>
      <c r="C117" s="81"/>
      <c r="D117" s="81"/>
      <c r="E117" s="81"/>
      <c r="F117" s="95">
        <f t="shared" si="14"/>
        <v>0</v>
      </c>
      <c r="G117" s="76"/>
      <c r="H117" s="76"/>
      <c r="I117" s="76"/>
      <c r="J117" s="106">
        <f t="shared" si="15"/>
        <v>0</v>
      </c>
      <c r="K117" s="76"/>
      <c r="L117" s="76"/>
      <c r="M117" s="76"/>
      <c r="N117" s="106">
        <f t="shared" si="16"/>
        <v>0</v>
      </c>
      <c r="O117" s="76"/>
      <c r="P117" s="76"/>
      <c r="Q117" s="76"/>
      <c r="R117" s="106">
        <f t="shared" si="17"/>
        <v>0</v>
      </c>
      <c r="S117" s="76"/>
      <c r="T117" s="76"/>
      <c r="U117" s="76"/>
      <c r="V117" s="106">
        <f t="shared" si="18"/>
        <v>0</v>
      </c>
    </row>
    <row r="118" spans="1:22" x14ac:dyDescent="0.25">
      <c r="A118" s="12" t="s">
        <v>196</v>
      </c>
      <c r="B118" s="4" t="s">
        <v>197</v>
      </c>
      <c r="C118" s="81"/>
      <c r="D118" s="81"/>
      <c r="E118" s="81"/>
      <c r="F118" s="95">
        <f t="shared" si="14"/>
        <v>0</v>
      </c>
      <c r="G118" s="76"/>
      <c r="H118" s="76"/>
      <c r="I118" s="76"/>
      <c r="J118" s="106">
        <f t="shared" si="15"/>
        <v>0</v>
      </c>
      <c r="K118" s="76"/>
      <c r="L118" s="76"/>
      <c r="M118" s="76"/>
      <c r="N118" s="106">
        <f t="shared" si="16"/>
        <v>0</v>
      </c>
      <c r="O118" s="76"/>
      <c r="P118" s="76"/>
      <c r="Q118" s="76"/>
      <c r="R118" s="106">
        <f t="shared" si="17"/>
        <v>0</v>
      </c>
      <c r="S118" s="76"/>
      <c r="T118" s="76"/>
      <c r="U118" s="76"/>
      <c r="V118" s="106">
        <f t="shared" si="18"/>
        <v>0</v>
      </c>
    </row>
    <row r="119" spans="1:22" x14ac:dyDescent="0.25">
      <c r="A119" s="34" t="s">
        <v>420</v>
      </c>
      <c r="B119" s="4" t="s">
        <v>198</v>
      </c>
      <c r="C119" s="81"/>
      <c r="D119" s="81"/>
      <c r="E119" s="81"/>
      <c r="F119" s="95">
        <f t="shared" si="14"/>
        <v>0</v>
      </c>
      <c r="G119" s="76"/>
      <c r="H119" s="76"/>
      <c r="I119" s="76"/>
      <c r="J119" s="106">
        <f t="shared" si="15"/>
        <v>0</v>
      </c>
      <c r="K119" s="76"/>
      <c r="L119" s="76"/>
      <c r="M119" s="76"/>
      <c r="N119" s="106">
        <f t="shared" si="16"/>
        <v>0</v>
      </c>
      <c r="O119" s="76"/>
      <c r="P119" s="76"/>
      <c r="Q119" s="76"/>
      <c r="R119" s="106">
        <f t="shared" si="17"/>
        <v>0</v>
      </c>
      <c r="S119" s="76"/>
      <c r="T119" s="76"/>
      <c r="U119" s="76"/>
      <c r="V119" s="106">
        <f t="shared" si="18"/>
        <v>0</v>
      </c>
    </row>
    <row r="120" spans="1:22" x14ac:dyDescent="0.25">
      <c r="A120" s="34" t="s">
        <v>389</v>
      </c>
      <c r="B120" s="4" t="s">
        <v>199</v>
      </c>
      <c r="C120" s="81"/>
      <c r="D120" s="81"/>
      <c r="E120" s="81"/>
      <c r="F120" s="95">
        <f t="shared" si="14"/>
        <v>0</v>
      </c>
      <c r="G120" s="76"/>
      <c r="H120" s="76"/>
      <c r="I120" s="76"/>
      <c r="J120" s="106">
        <f t="shared" si="15"/>
        <v>0</v>
      </c>
      <c r="K120" s="76"/>
      <c r="L120" s="76"/>
      <c r="M120" s="76"/>
      <c r="N120" s="106">
        <f t="shared" si="16"/>
        <v>0</v>
      </c>
      <c r="O120" s="76"/>
      <c r="P120" s="76"/>
      <c r="Q120" s="76"/>
      <c r="R120" s="106">
        <f t="shared" si="17"/>
        <v>0</v>
      </c>
      <c r="S120" s="76"/>
      <c r="T120" s="76"/>
      <c r="U120" s="76"/>
      <c r="V120" s="106">
        <f t="shared" si="18"/>
        <v>0</v>
      </c>
    </row>
    <row r="121" spans="1:22" s="65" customFormat="1" x14ac:dyDescent="0.25">
      <c r="A121" s="35" t="s">
        <v>390</v>
      </c>
      <c r="B121" s="36" t="s">
        <v>203</v>
      </c>
      <c r="C121" s="81"/>
      <c r="D121" s="81"/>
      <c r="E121" s="81"/>
      <c r="F121" s="95">
        <f t="shared" si="14"/>
        <v>0</v>
      </c>
      <c r="G121" s="76"/>
      <c r="H121" s="76"/>
      <c r="I121" s="76"/>
      <c r="J121" s="106">
        <f t="shared" si="15"/>
        <v>0</v>
      </c>
      <c r="K121" s="76"/>
      <c r="L121" s="76"/>
      <c r="M121" s="76"/>
      <c r="N121" s="106">
        <f t="shared" si="16"/>
        <v>0</v>
      </c>
      <c r="O121" s="76"/>
      <c r="P121" s="76"/>
      <c r="Q121" s="76"/>
      <c r="R121" s="106">
        <f t="shared" si="17"/>
        <v>0</v>
      </c>
      <c r="S121" s="76"/>
      <c r="T121" s="76"/>
      <c r="U121" s="76"/>
      <c r="V121" s="106">
        <f t="shared" si="18"/>
        <v>0</v>
      </c>
    </row>
    <row r="122" spans="1:22" x14ac:dyDescent="0.25">
      <c r="A122" s="12" t="s">
        <v>204</v>
      </c>
      <c r="B122" s="4" t="s">
        <v>205</v>
      </c>
      <c r="C122" s="81"/>
      <c r="D122" s="81"/>
      <c r="E122" s="81"/>
      <c r="F122" s="95">
        <f t="shared" si="14"/>
        <v>0</v>
      </c>
      <c r="G122" s="76"/>
      <c r="H122" s="76"/>
      <c r="I122" s="76"/>
      <c r="J122" s="106">
        <f t="shared" si="15"/>
        <v>0</v>
      </c>
      <c r="K122" s="76"/>
      <c r="L122" s="76"/>
      <c r="M122" s="76"/>
      <c r="N122" s="106">
        <f t="shared" si="16"/>
        <v>0</v>
      </c>
      <c r="O122" s="76"/>
      <c r="P122" s="76"/>
      <c r="Q122" s="76"/>
      <c r="R122" s="106">
        <f t="shared" si="17"/>
        <v>0</v>
      </c>
      <c r="S122" s="76"/>
      <c r="T122" s="76"/>
      <c r="U122" s="76"/>
      <c r="V122" s="106">
        <f t="shared" si="18"/>
        <v>0</v>
      </c>
    </row>
    <row r="123" spans="1:22" s="65" customFormat="1" ht="15.75" x14ac:dyDescent="0.25">
      <c r="A123" s="37" t="s">
        <v>424</v>
      </c>
      <c r="B123" s="38" t="s">
        <v>206</v>
      </c>
      <c r="C123" s="81"/>
      <c r="D123" s="81"/>
      <c r="E123" s="81"/>
      <c r="F123" s="95">
        <f t="shared" si="14"/>
        <v>0</v>
      </c>
      <c r="G123" s="102">
        <v>675</v>
      </c>
      <c r="H123" s="102"/>
      <c r="I123" s="102"/>
      <c r="J123" s="107">
        <f t="shared" si="15"/>
        <v>675</v>
      </c>
      <c r="K123" s="102">
        <v>675</v>
      </c>
      <c r="L123" s="102"/>
      <c r="M123" s="102"/>
      <c r="N123" s="107">
        <f t="shared" si="16"/>
        <v>675</v>
      </c>
      <c r="O123" s="102">
        <v>675</v>
      </c>
      <c r="P123" s="102"/>
      <c r="Q123" s="102"/>
      <c r="R123" s="107">
        <f t="shared" si="17"/>
        <v>675</v>
      </c>
      <c r="S123" s="102">
        <v>675</v>
      </c>
      <c r="T123" s="102"/>
      <c r="U123" s="102"/>
      <c r="V123" s="107">
        <f t="shared" si="18"/>
        <v>675</v>
      </c>
    </row>
    <row r="124" spans="1:22" s="65" customFormat="1" ht="17.25" x14ac:dyDescent="0.3">
      <c r="A124" s="67" t="s">
        <v>460</v>
      </c>
      <c r="B124" s="67"/>
      <c r="C124" s="85">
        <f>C100+C123</f>
        <v>23249</v>
      </c>
      <c r="D124" s="85">
        <f>D100+D123</f>
        <v>200</v>
      </c>
      <c r="E124" s="85">
        <f>E100+E123</f>
        <v>0</v>
      </c>
      <c r="F124" s="98">
        <f t="shared" si="14"/>
        <v>23449</v>
      </c>
      <c r="G124" s="110">
        <f>G100+G123</f>
        <v>25093</v>
      </c>
      <c r="H124" s="110">
        <f>H100+H123</f>
        <v>200</v>
      </c>
      <c r="I124" s="110">
        <f>I100+I123</f>
        <v>0</v>
      </c>
      <c r="J124" s="111">
        <f t="shared" si="15"/>
        <v>25293</v>
      </c>
      <c r="K124" s="110">
        <f>K100+K123</f>
        <v>26996</v>
      </c>
      <c r="L124" s="110">
        <f>L100+L123</f>
        <v>200</v>
      </c>
      <c r="M124" s="110">
        <f>M100+M123</f>
        <v>0</v>
      </c>
      <c r="N124" s="111">
        <f t="shared" si="16"/>
        <v>27196</v>
      </c>
      <c r="O124" s="110">
        <f>O100+O123</f>
        <v>31146</v>
      </c>
      <c r="P124" s="110">
        <f>P100+P123</f>
        <v>200</v>
      </c>
      <c r="Q124" s="110">
        <f>Q100+Q123</f>
        <v>0</v>
      </c>
      <c r="R124" s="111">
        <f t="shared" si="17"/>
        <v>31346</v>
      </c>
      <c r="S124" s="110">
        <f>S100+S123</f>
        <v>32563</v>
      </c>
      <c r="T124" s="110">
        <f>T100+T123</f>
        <v>200</v>
      </c>
      <c r="U124" s="110">
        <f>U100+U123</f>
        <v>0</v>
      </c>
      <c r="V124" s="111">
        <f t="shared" si="18"/>
        <v>32763</v>
      </c>
    </row>
    <row r="125" spans="1:22" x14ac:dyDescent="0.25">
      <c r="B125" s="23"/>
      <c r="C125" s="23"/>
      <c r="D125" s="23"/>
      <c r="E125" s="23"/>
      <c r="F125" s="23"/>
    </row>
    <row r="126" spans="1:22" x14ac:dyDescent="0.25">
      <c r="B126" s="23"/>
      <c r="C126" s="23"/>
      <c r="D126" s="23"/>
      <c r="E126" s="23"/>
      <c r="F126" s="23"/>
    </row>
    <row r="127" spans="1:22" x14ac:dyDescent="0.25">
      <c r="B127" s="23"/>
      <c r="C127" s="23"/>
      <c r="D127" s="23"/>
      <c r="E127" s="23"/>
      <c r="F127" s="23"/>
    </row>
    <row r="128" spans="1:22" x14ac:dyDescent="0.25">
      <c r="B128" s="23"/>
      <c r="C128" s="23"/>
      <c r="D128" s="23"/>
      <c r="E128" s="23"/>
      <c r="F128" s="23"/>
    </row>
    <row r="129" spans="2:6" x14ac:dyDescent="0.25">
      <c r="B129" s="23"/>
      <c r="C129" s="23"/>
      <c r="D129" s="23"/>
      <c r="E129" s="23"/>
      <c r="F129" s="23"/>
    </row>
    <row r="130" spans="2:6" x14ac:dyDescent="0.25">
      <c r="B130" s="23"/>
      <c r="C130" s="23"/>
      <c r="D130" s="23"/>
      <c r="E130" s="23"/>
      <c r="F130" s="23"/>
    </row>
    <row r="131" spans="2:6" x14ac:dyDescent="0.25">
      <c r="B131" s="23"/>
      <c r="C131" s="23"/>
      <c r="D131" s="23"/>
      <c r="E131" s="23"/>
      <c r="F131" s="23"/>
    </row>
    <row r="132" spans="2:6" x14ac:dyDescent="0.25">
      <c r="B132" s="23"/>
      <c r="C132" s="23"/>
      <c r="D132" s="23"/>
      <c r="E132" s="23"/>
      <c r="F132" s="23"/>
    </row>
    <row r="133" spans="2:6" x14ac:dyDescent="0.25">
      <c r="B133" s="23"/>
      <c r="C133" s="23"/>
      <c r="D133" s="23"/>
      <c r="E133" s="23"/>
      <c r="F133" s="23"/>
    </row>
    <row r="134" spans="2:6" x14ac:dyDescent="0.25">
      <c r="B134" s="23"/>
      <c r="C134" s="23"/>
      <c r="D134" s="23"/>
      <c r="E134" s="23"/>
      <c r="F134" s="23"/>
    </row>
    <row r="135" spans="2:6" x14ac:dyDescent="0.25">
      <c r="B135" s="23"/>
      <c r="C135" s="23"/>
      <c r="D135" s="23"/>
      <c r="E135" s="23"/>
      <c r="F135" s="23"/>
    </row>
    <row r="136" spans="2:6" x14ac:dyDescent="0.25">
      <c r="B136" s="23"/>
      <c r="C136" s="23"/>
      <c r="D136" s="23"/>
      <c r="E136" s="23"/>
      <c r="F136" s="23"/>
    </row>
    <row r="137" spans="2:6" x14ac:dyDescent="0.25">
      <c r="B137" s="23"/>
      <c r="C137" s="23"/>
      <c r="D137" s="23"/>
      <c r="E137" s="23"/>
      <c r="F137" s="23"/>
    </row>
    <row r="138" spans="2:6" x14ac:dyDescent="0.25">
      <c r="B138" s="23"/>
      <c r="C138" s="23"/>
      <c r="D138" s="23"/>
      <c r="E138" s="23"/>
      <c r="F138" s="23"/>
    </row>
    <row r="139" spans="2:6" x14ac:dyDescent="0.25">
      <c r="B139" s="23"/>
      <c r="C139" s="23"/>
      <c r="D139" s="23"/>
      <c r="E139" s="23"/>
      <c r="F139" s="23"/>
    </row>
    <row r="140" spans="2:6" x14ac:dyDescent="0.25">
      <c r="B140" s="23"/>
      <c r="C140" s="23"/>
      <c r="D140" s="23"/>
      <c r="E140" s="23"/>
      <c r="F140" s="23"/>
    </row>
    <row r="141" spans="2:6" x14ac:dyDescent="0.25">
      <c r="B141" s="23"/>
      <c r="C141" s="23"/>
      <c r="D141" s="23"/>
      <c r="E141" s="23"/>
      <c r="F141" s="23"/>
    </row>
    <row r="142" spans="2:6" x14ac:dyDescent="0.25">
      <c r="B142" s="23"/>
      <c r="C142" s="23"/>
      <c r="D142" s="23"/>
      <c r="E142" s="23"/>
      <c r="F142" s="23"/>
    </row>
    <row r="143" spans="2:6" x14ac:dyDescent="0.25">
      <c r="B143" s="23"/>
      <c r="C143" s="23"/>
      <c r="D143" s="23"/>
      <c r="E143" s="23"/>
      <c r="F143" s="23"/>
    </row>
    <row r="144" spans="2:6" x14ac:dyDescent="0.25">
      <c r="B144" s="23"/>
      <c r="C144" s="23"/>
      <c r="D144" s="23"/>
      <c r="E144" s="23"/>
      <c r="F144" s="23"/>
    </row>
    <row r="145" spans="2:6" x14ac:dyDescent="0.25">
      <c r="B145" s="23"/>
      <c r="C145" s="23"/>
      <c r="D145" s="23"/>
      <c r="E145" s="23"/>
      <c r="F145" s="23"/>
    </row>
    <row r="146" spans="2:6" x14ac:dyDescent="0.25">
      <c r="B146" s="23"/>
      <c r="C146" s="23"/>
      <c r="D146" s="23"/>
      <c r="E146" s="23"/>
      <c r="F146" s="23"/>
    </row>
    <row r="147" spans="2:6" x14ac:dyDescent="0.25">
      <c r="B147" s="23"/>
      <c r="C147" s="23"/>
      <c r="D147" s="23"/>
      <c r="E147" s="23"/>
      <c r="F147" s="23"/>
    </row>
    <row r="148" spans="2:6" x14ac:dyDescent="0.25">
      <c r="B148" s="23"/>
      <c r="C148" s="23"/>
      <c r="D148" s="23"/>
      <c r="E148" s="23"/>
      <c r="F148" s="23"/>
    </row>
    <row r="149" spans="2:6" x14ac:dyDescent="0.25">
      <c r="B149" s="23"/>
      <c r="C149" s="23"/>
      <c r="D149" s="23"/>
      <c r="E149" s="23"/>
      <c r="F149" s="23"/>
    </row>
    <row r="150" spans="2:6" x14ac:dyDescent="0.25">
      <c r="B150" s="23"/>
      <c r="C150" s="23"/>
      <c r="D150" s="23"/>
      <c r="E150" s="23"/>
      <c r="F150" s="23"/>
    </row>
    <row r="151" spans="2:6" x14ac:dyDescent="0.25">
      <c r="B151" s="23"/>
      <c r="C151" s="23"/>
      <c r="D151" s="23"/>
      <c r="E151" s="23"/>
      <c r="F151" s="23"/>
    </row>
    <row r="152" spans="2:6" x14ac:dyDescent="0.25">
      <c r="B152" s="23"/>
      <c r="C152" s="23"/>
      <c r="D152" s="23"/>
      <c r="E152" s="23"/>
      <c r="F152" s="23"/>
    </row>
    <row r="153" spans="2:6" x14ac:dyDescent="0.25">
      <c r="B153" s="23"/>
      <c r="C153" s="23"/>
      <c r="D153" s="23"/>
      <c r="E153" s="23"/>
      <c r="F153" s="23"/>
    </row>
    <row r="154" spans="2:6" x14ac:dyDescent="0.25">
      <c r="B154" s="23"/>
      <c r="C154" s="23"/>
      <c r="D154" s="23"/>
      <c r="E154" s="23"/>
      <c r="F154" s="23"/>
    </row>
    <row r="155" spans="2:6" x14ac:dyDescent="0.25">
      <c r="B155" s="23"/>
      <c r="C155" s="23"/>
      <c r="D155" s="23"/>
      <c r="E155" s="23"/>
      <c r="F155" s="23"/>
    </row>
    <row r="156" spans="2:6" x14ac:dyDescent="0.25">
      <c r="B156" s="23"/>
      <c r="C156" s="23"/>
      <c r="D156" s="23"/>
      <c r="E156" s="23"/>
      <c r="F156" s="23"/>
    </row>
    <row r="157" spans="2:6" x14ac:dyDescent="0.25">
      <c r="B157" s="23"/>
      <c r="C157" s="23"/>
      <c r="D157" s="23"/>
      <c r="E157" s="23"/>
      <c r="F157" s="23"/>
    </row>
    <row r="158" spans="2:6" x14ac:dyDescent="0.25">
      <c r="B158" s="23"/>
      <c r="C158" s="23"/>
      <c r="D158" s="23"/>
      <c r="E158" s="23"/>
      <c r="F158" s="23"/>
    </row>
    <row r="159" spans="2:6" x14ac:dyDescent="0.25">
      <c r="B159" s="23"/>
      <c r="C159" s="23"/>
      <c r="D159" s="23"/>
      <c r="E159" s="23"/>
      <c r="F159" s="23"/>
    </row>
    <row r="160" spans="2:6" x14ac:dyDescent="0.25">
      <c r="B160" s="23"/>
      <c r="C160" s="23"/>
      <c r="D160" s="23"/>
      <c r="E160" s="23"/>
      <c r="F160" s="23"/>
    </row>
    <row r="161" spans="2:6" x14ac:dyDescent="0.25">
      <c r="B161" s="23"/>
      <c r="C161" s="23"/>
      <c r="D161" s="23"/>
      <c r="E161" s="23"/>
      <c r="F161" s="23"/>
    </row>
    <row r="162" spans="2:6" x14ac:dyDescent="0.25">
      <c r="B162" s="23"/>
      <c r="C162" s="23"/>
      <c r="D162" s="23"/>
      <c r="E162" s="23"/>
      <c r="F162" s="23"/>
    </row>
    <row r="163" spans="2:6" x14ac:dyDescent="0.25">
      <c r="B163" s="23"/>
      <c r="C163" s="23"/>
      <c r="D163" s="23"/>
      <c r="E163" s="23"/>
      <c r="F163" s="23"/>
    </row>
    <row r="164" spans="2:6" x14ac:dyDescent="0.25">
      <c r="B164" s="23"/>
      <c r="C164" s="23"/>
      <c r="D164" s="23"/>
      <c r="E164" s="23"/>
      <c r="F164" s="23"/>
    </row>
    <row r="165" spans="2:6" x14ac:dyDescent="0.25">
      <c r="B165" s="23"/>
      <c r="C165" s="23"/>
      <c r="D165" s="23"/>
      <c r="E165" s="23"/>
      <c r="F165" s="23"/>
    </row>
    <row r="166" spans="2:6" x14ac:dyDescent="0.25">
      <c r="B166" s="23"/>
      <c r="C166" s="23"/>
      <c r="D166" s="23"/>
      <c r="E166" s="23"/>
      <c r="F166" s="23"/>
    </row>
    <row r="167" spans="2:6" x14ac:dyDescent="0.25">
      <c r="B167" s="23"/>
      <c r="C167" s="23"/>
      <c r="D167" s="23"/>
      <c r="E167" s="23"/>
      <c r="F167" s="23"/>
    </row>
    <row r="168" spans="2:6" x14ac:dyDescent="0.25">
      <c r="B168" s="23"/>
      <c r="C168" s="23"/>
      <c r="D168" s="23"/>
      <c r="E168" s="23"/>
      <c r="F168" s="23"/>
    </row>
    <row r="169" spans="2:6" x14ac:dyDescent="0.25">
      <c r="B169" s="23"/>
      <c r="C169" s="23"/>
      <c r="D169" s="23"/>
      <c r="E169" s="23"/>
      <c r="F169" s="23"/>
    </row>
    <row r="170" spans="2:6" x14ac:dyDescent="0.25">
      <c r="B170" s="23"/>
      <c r="C170" s="23"/>
      <c r="D170" s="23"/>
      <c r="E170" s="23"/>
      <c r="F170" s="23"/>
    </row>
    <row r="171" spans="2:6" x14ac:dyDescent="0.25">
      <c r="B171" s="23"/>
      <c r="C171" s="23"/>
      <c r="D171" s="23"/>
      <c r="E171" s="23"/>
      <c r="F171" s="23"/>
    </row>
    <row r="172" spans="2:6" x14ac:dyDescent="0.25">
      <c r="B172" s="23"/>
      <c r="C172" s="23"/>
      <c r="D172" s="23"/>
      <c r="E172" s="23"/>
      <c r="F172" s="23"/>
    </row>
    <row r="173" spans="2:6" x14ac:dyDescent="0.25">
      <c r="B173" s="23"/>
      <c r="C173" s="23"/>
      <c r="D173" s="23"/>
      <c r="E173" s="23"/>
      <c r="F173" s="23"/>
    </row>
  </sheetData>
  <mergeCells count="8">
    <mergeCell ref="S6:V6"/>
    <mergeCell ref="O6:R6"/>
    <mergeCell ref="K6:N6"/>
    <mergeCell ref="C6:F6"/>
    <mergeCell ref="C1:F1"/>
    <mergeCell ref="A3:F3"/>
    <mergeCell ref="A4:F4"/>
    <mergeCell ref="G6:J6"/>
  </mergeCells>
  <pageMargins left="0.70866141732283472" right="0.70866141732283472" top="0.74803149606299213" bottom="0.74803149606299213" header="0.31496062992125984" footer="0.31496062992125984"/>
  <pageSetup paperSize="9" scale="24" orientation="portrait" horizontalDpi="4294967293" verticalDpi="300" r:id="rId1"/>
  <ignoredErrors>
    <ignoredError sqref="C31:E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98"/>
  <sheetViews>
    <sheetView topLeftCell="B1" workbookViewId="0">
      <selection activeCell="B2" sqref="B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8" width="13" customWidth="1"/>
    <col min="9" max="9" width="12.140625" customWidth="1"/>
    <col min="10" max="10" width="14" customWidth="1"/>
    <col min="11" max="12" width="9.5703125" style="103" bestFit="1" customWidth="1"/>
    <col min="13" max="13" width="15.85546875" style="103" bestFit="1" customWidth="1"/>
    <col min="14" max="15" width="11.140625" style="103" customWidth="1"/>
    <col min="16" max="16" width="9.5703125" style="103" bestFit="1" customWidth="1"/>
    <col min="17" max="17" width="15.7109375" style="103" customWidth="1"/>
    <col min="18" max="18" width="11.28515625" style="103" customWidth="1"/>
    <col min="249" max="249" width="92.5703125" customWidth="1"/>
    <col min="251" max="251" width="13" customWidth="1"/>
    <col min="252" max="252" width="14.140625" customWidth="1"/>
    <col min="253" max="253" width="15.85546875" customWidth="1"/>
    <col min="254" max="254" width="14" customWidth="1"/>
    <col min="505" max="505" width="92.5703125" customWidth="1"/>
    <col min="507" max="507" width="13" customWidth="1"/>
    <col min="508" max="508" width="14.140625" customWidth="1"/>
    <col min="509" max="509" width="15.85546875" customWidth="1"/>
    <col min="510" max="510" width="14" customWidth="1"/>
    <col min="761" max="761" width="92.5703125" customWidth="1"/>
    <col min="763" max="763" width="13" customWidth="1"/>
    <col min="764" max="764" width="14.140625" customWidth="1"/>
    <col min="765" max="765" width="15.85546875" customWidth="1"/>
    <col min="766" max="766" width="14" customWidth="1"/>
    <col min="1017" max="1017" width="92.5703125" customWidth="1"/>
    <col min="1019" max="1019" width="13" customWidth="1"/>
    <col min="1020" max="1020" width="14.140625" customWidth="1"/>
    <col min="1021" max="1021" width="15.85546875" customWidth="1"/>
    <col min="1022" max="1022" width="14" customWidth="1"/>
    <col min="1273" max="1273" width="92.5703125" customWidth="1"/>
    <col min="1275" max="1275" width="13" customWidth="1"/>
    <col min="1276" max="1276" width="14.140625" customWidth="1"/>
    <col min="1277" max="1277" width="15.85546875" customWidth="1"/>
    <col min="1278" max="1278" width="14" customWidth="1"/>
    <col min="1529" max="1529" width="92.5703125" customWidth="1"/>
    <col min="1531" max="1531" width="13" customWidth="1"/>
    <col min="1532" max="1532" width="14.140625" customWidth="1"/>
    <col min="1533" max="1533" width="15.85546875" customWidth="1"/>
    <col min="1534" max="1534" width="14" customWidth="1"/>
    <col min="1785" max="1785" width="92.5703125" customWidth="1"/>
    <col min="1787" max="1787" width="13" customWidth="1"/>
    <col min="1788" max="1788" width="14.140625" customWidth="1"/>
    <col min="1789" max="1789" width="15.85546875" customWidth="1"/>
    <col min="1790" max="1790" width="14" customWidth="1"/>
    <col min="2041" max="2041" width="92.5703125" customWidth="1"/>
    <col min="2043" max="2043" width="13" customWidth="1"/>
    <col min="2044" max="2044" width="14.140625" customWidth="1"/>
    <col min="2045" max="2045" width="15.85546875" customWidth="1"/>
    <col min="2046" max="2046" width="14" customWidth="1"/>
    <col min="2297" max="2297" width="92.5703125" customWidth="1"/>
    <col min="2299" max="2299" width="13" customWidth="1"/>
    <col min="2300" max="2300" width="14.140625" customWidth="1"/>
    <col min="2301" max="2301" width="15.85546875" customWidth="1"/>
    <col min="2302" max="2302" width="14" customWidth="1"/>
    <col min="2553" max="2553" width="92.5703125" customWidth="1"/>
    <col min="2555" max="2555" width="13" customWidth="1"/>
    <col min="2556" max="2556" width="14.140625" customWidth="1"/>
    <col min="2557" max="2557" width="15.85546875" customWidth="1"/>
    <col min="2558" max="2558" width="14" customWidth="1"/>
    <col min="2809" max="2809" width="92.5703125" customWidth="1"/>
    <col min="2811" max="2811" width="13" customWidth="1"/>
    <col min="2812" max="2812" width="14.140625" customWidth="1"/>
    <col min="2813" max="2813" width="15.85546875" customWidth="1"/>
    <col min="2814" max="2814" width="14" customWidth="1"/>
    <col min="3065" max="3065" width="92.5703125" customWidth="1"/>
    <col min="3067" max="3067" width="13" customWidth="1"/>
    <col min="3068" max="3068" width="14.140625" customWidth="1"/>
    <col min="3069" max="3069" width="15.85546875" customWidth="1"/>
    <col min="3070" max="3070" width="14" customWidth="1"/>
    <col min="3321" max="3321" width="92.5703125" customWidth="1"/>
    <col min="3323" max="3323" width="13" customWidth="1"/>
    <col min="3324" max="3324" width="14.140625" customWidth="1"/>
    <col min="3325" max="3325" width="15.85546875" customWidth="1"/>
    <col min="3326" max="3326" width="14" customWidth="1"/>
    <col min="3577" max="3577" width="92.5703125" customWidth="1"/>
    <col min="3579" max="3579" width="13" customWidth="1"/>
    <col min="3580" max="3580" width="14.140625" customWidth="1"/>
    <col min="3581" max="3581" width="15.85546875" customWidth="1"/>
    <col min="3582" max="3582" width="14" customWidth="1"/>
    <col min="3833" max="3833" width="92.5703125" customWidth="1"/>
    <col min="3835" max="3835" width="13" customWidth="1"/>
    <col min="3836" max="3836" width="14.140625" customWidth="1"/>
    <col min="3837" max="3837" width="15.85546875" customWidth="1"/>
    <col min="3838" max="3838" width="14" customWidth="1"/>
    <col min="4089" max="4089" width="92.5703125" customWidth="1"/>
    <col min="4091" max="4091" width="13" customWidth="1"/>
    <col min="4092" max="4092" width="14.140625" customWidth="1"/>
    <col min="4093" max="4093" width="15.85546875" customWidth="1"/>
    <col min="4094" max="4094" width="14" customWidth="1"/>
    <col min="4345" max="4345" width="92.5703125" customWidth="1"/>
    <col min="4347" max="4347" width="13" customWidth="1"/>
    <col min="4348" max="4348" width="14.140625" customWidth="1"/>
    <col min="4349" max="4349" width="15.85546875" customWidth="1"/>
    <col min="4350" max="4350" width="14" customWidth="1"/>
    <col min="4601" max="4601" width="92.5703125" customWidth="1"/>
    <col min="4603" max="4603" width="13" customWidth="1"/>
    <col min="4604" max="4604" width="14.140625" customWidth="1"/>
    <col min="4605" max="4605" width="15.85546875" customWidth="1"/>
    <col min="4606" max="4606" width="14" customWidth="1"/>
    <col min="4857" max="4857" width="92.5703125" customWidth="1"/>
    <col min="4859" max="4859" width="13" customWidth="1"/>
    <col min="4860" max="4860" width="14.140625" customWidth="1"/>
    <col min="4861" max="4861" width="15.85546875" customWidth="1"/>
    <col min="4862" max="4862" width="14" customWidth="1"/>
    <col min="5113" max="5113" width="92.5703125" customWidth="1"/>
    <col min="5115" max="5115" width="13" customWidth="1"/>
    <col min="5116" max="5116" width="14.140625" customWidth="1"/>
    <col min="5117" max="5117" width="15.85546875" customWidth="1"/>
    <col min="5118" max="5118" width="14" customWidth="1"/>
    <col min="5369" max="5369" width="92.5703125" customWidth="1"/>
    <col min="5371" max="5371" width="13" customWidth="1"/>
    <col min="5372" max="5372" width="14.140625" customWidth="1"/>
    <col min="5373" max="5373" width="15.85546875" customWidth="1"/>
    <col min="5374" max="5374" width="14" customWidth="1"/>
    <col min="5625" max="5625" width="92.5703125" customWidth="1"/>
    <col min="5627" max="5627" width="13" customWidth="1"/>
    <col min="5628" max="5628" width="14.140625" customWidth="1"/>
    <col min="5629" max="5629" width="15.85546875" customWidth="1"/>
    <col min="5630" max="5630" width="14" customWidth="1"/>
    <col min="5881" max="5881" width="92.5703125" customWidth="1"/>
    <col min="5883" max="5883" width="13" customWidth="1"/>
    <col min="5884" max="5884" width="14.140625" customWidth="1"/>
    <col min="5885" max="5885" width="15.85546875" customWidth="1"/>
    <col min="5886" max="5886" width="14" customWidth="1"/>
    <col min="6137" max="6137" width="92.5703125" customWidth="1"/>
    <col min="6139" max="6139" width="13" customWidth="1"/>
    <col min="6140" max="6140" width="14.140625" customWidth="1"/>
    <col min="6141" max="6141" width="15.85546875" customWidth="1"/>
    <col min="6142" max="6142" width="14" customWidth="1"/>
    <col min="6393" max="6393" width="92.5703125" customWidth="1"/>
    <col min="6395" max="6395" width="13" customWidth="1"/>
    <col min="6396" max="6396" width="14.140625" customWidth="1"/>
    <col min="6397" max="6397" width="15.85546875" customWidth="1"/>
    <col min="6398" max="6398" width="14" customWidth="1"/>
    <col min="6649" max="6649" width="92.5703125" customWidth="1"/>
    <col min="6651" max="6651" width="13" customWidth="1"/>
    <col min="6652" max="6652" width="14.140625" customWidth="1"/>
    <col min="6653" max="6653" width="15.85546875" customWidth="1"/>
    <col min="6654" max="6654" width="14" customWidth="1"/>
    <col min="6905" max="6905" width="92.5703125" customWidth="1"/>
    <col min="6907" max="6907" width="13" customWidth="1"/>
    <col min="6908" max="6908" width="14.140625" customWidth="1"/>
    <col min="6909" max="6909" width="15.85546875" customWidth="1"/>
    <col min="6910" max="6910" width="14" customWidth="1"/>
    <col min="7161" max="7161" width="92.5703125" customWidth="1"/>
    <col min="7163" max="7163" width="13" customWidth="1"/>
    <col min="7164" max="7164" width="14.140625" customWidth="1"/>
    <col min="7165" max="7165" width="15.85546875" customWidth="1"/>
    <col min="7166" max="7166" width="14" customWidth="1"/>
    <col min="7417" max="7417" width="92.5703125" customWidth="1"/>
    <col min="7419" max="7419" width="13" customWidth="1"/>
    <col min="7420" max="7420" width="14.140625" customWidth="1"/>
    <col min="7421" max="7421" width="15.85546875" customWidth="1"/>
    <col min="7422" max="7422" width="14" customWidth="1"/>
    <col min="7673" max="7673" width="92.5703125" customWidth="1"/>
    <col min="7675" max="7675" width="13" customWidth="1"/>
    <col min="7676" max="7676" width="14.140625" customWidth="1"/>
    <col min="7677" max="7677" width="15.85546875" customWidth="1"/>
    <col min="7678" max="7678" width="14" customWidth="1"/>
    <col min="7929" max="7929" width="92.5703125" customWidth="1"/>
    <col min="7931" max="7931" width="13" customWidth="1"/>
    <col min="7932" max="7932" width="14.140625" customWidth="1"/>
    <col min="7933" max="7933" width="15.85546875" customWidth="1"/>
    <col min="7934" max="7934" width="14" customWidth="1"/>
    <col min="8185" max="8185" width="92.5703125" customWidth="1"/>
    <col min="8187" max="8187" width="13" customWidth="1"/>
    <col min="8188" max="8188" width="14.140625" customWidth="1"/>
    <col min="8189" max="8189" width="15.85546875" customWidth="1"/>
    <col min="8190" max="8190" width="14" customWidth="1"/>
    <col min="8441" max="8441" width="92.5703125" customWidth="1"/>
    <col min="8443" max="8443" width="13" customWidth="1"/>
    <col min="8444" max="8444" width="14.140625" customWidth="1"/>
    <col min="8445" max="8445" width="15.85546875" customWidth="1"/>
    <col min="8446" max="8446" width="14" customWidth="1"/>
    <col min="8697" max="8697" width="92.5703125" customWidth="1"/>
    <col min="8699" max="8699" width="13" customWidth="1"/>
    <col min="8700" max="8700" width="14.140625" customWidth="1"/>
    <col min="8701" max="8701" width="15.85546875" customWidth="1"/>
    <col min="8702" max="8702" width="14" customWidth="1"/>
    <col min="8953" max="8953" width="92.5703125" customWidth="1"/>
    <col min="8955" max="8955" width="13" customWidth="1"/>
    <col min="8956" max="8956" width="14.140625" customWidth="1"/>
    <col min="8957" max="8957" width="15.85546875" customWidth="1"/>
    <col min="8958" max="8958" width="14" customWidth="1"/>
    <col min="9209" max="9209" width="92.5703125" customWidth="1"/>
    <col min="9211" max="9211" width="13" customWidth="1"/>
    <col min="9212" max="9212" width="14.140625" customWidth="1"/>
    <col min="9213" max="9213" width="15.85546875" customWidth="1"/>
    <col min="9214" max="9214" width="14" customWidth="1"/>
    <col min="9465" max="9465" width="92.5703125" customWidth="1"/>
    <col min="9467" max="9467" width="13" customWidth="1"/>
    <col min="9468" max="9468" width="14.140625" customWidth="1"/>
    <col min="9469" max="9469" width="15.85546875" customWidth="1"/>
    <col min="9470" max="9470" width="14" customWidth="1"/>
    <col min="9721" max="9721" width="92.5703125" customWidth="1"/>
    <col min="9723" max="9723" width="13" customWidth="1"/>
    <col min="9724" max="9724" width="14.140625" customWidth="1"/>
    <col min="9725" max="9725" width="15.85546875" customWidth="1"/>
    <col min="9726" max="9726" width="14" customWidth="1"/>
    <col min="9977" max="9977" width="92.5703125" customWidth="1"/>
    <col min="9979" max="9979" width="13" customWidth="1"/>
    <col min="9980" max="9980" width="14.140625" customWidth="1"/>
    <col min="9981" max="9981" width="15.85546875" customWidth="1"/>
    <col min="9982" max="9982" width="14" customWidth="1"/>
    <col min="10233" max="10233" width="92.5703125" customWidth="1"/>
    <col min="10235" max="10235" width="13" customWidth="1"/>
    <col min="10236" max="10236" width="14.140625" customWidth="1"/>
    <col min="10237" max="10237" width="15.85546875" customWidth="1"/>
    <col min="10238" max="10238" width="14" customWidth="1"/>
    <col min="10489" max="10489" width="92.5703125" customWidth="1"/>
    <col min="10491" max="10491" width="13" customWidth="1"/>
    <col min="10492" max="10492" width="14.140625" customWidth="1"/>
    <col min="10493" max="10493" width="15.85546875" customWidth="1"/>
    <col min="10494" max="10494" width="14" customWidth="1"/>
    <col min="10745" max="10745" width="92.5703125" customWidth="1"/>
    <col min="10747" max="10747" width="13" customWidth="1"/>
    <col min="10748" max="10748" width="14.140625" customWidth="1"/>
    <col min="10749" max="10749" width="15.85546875" customWidth="1"/>
    <col min="10750" max="10750" width="14" customWidth="1"/>
    <col min="11001" max="11001" width="92.5703125" customWidth="1"/>
    <col min="11003" max="11003" width="13" customWidth="1"/>
    <col min="11004" max="11004" width="14.140625" customWidth="1"/>
    <col min="11005" max="11005" width="15.85546875" customWidth="1"/>
    <col min="11006" max="11006" width="14" customWidth="1"/>
    <col min="11257" max="11257" width="92.5703125" customWidth="1"/>
    <col min="11259" max="11259" width="13" customWidth="1"/>
    <col min="11260" max="11260" width="14.140625" customWidth="1"/>
    <col min="11261" max="11261" width="15.85546875" customWidth="1"/>
    <col min="11262" max="11262" width="14" customWidth="1"/>
    <col min="11513" max="11513" width="92.5703125" customWidth="1"/>
    <col min="11515" max="11515" width="13" customWidth="1"/>
    <col min="11516" max="11516" width="14.140625" customWidth="1"/>
    <col min="11517" max="11517" width="15.85546875" customWidth="1"/>
    <col min="11518" max="11518" width="14" customWidth="1"/>
    <col min="11769" max="11769" width="92.5703125" customWidth="1"/>
    <col min="11771" max="11771" width="13" customWidth="1"/>
    <col min="11772" max="11772" width="14.140625" customWidth="1"/>
    <col min="11773" max="11773" width="15.85546875" customWidth="1"/>
    <col min="11774" max="11774" width="14" customWidth="1"/>
    <col min="12025" max="12025" width="92.5703125" customWidth="1"/>
    <col min="12027" max="12027" width="13" customWidth="1"/>
    <col min="12028" max="12028" width="14.140625" customWidth="1"/>
    <col min="12029" max="12029" width="15.85546875" customWidth="1"/>
    <col min="12030" max="12030" width="14" customWidth="1"/>
    <col min="12281" max="12281" width="92.5703125" customWidth="1"/>
    <col min="12283" max="12283" width="13" customWidth="1"/>
    <col min="12284" max="12284" width="14.140625" customWidth="1"/>
    <col min="12285" max="12285" width="15.85546875" customWidth="1"/>
    <col min="12286" max="12286" width="14" customWidth="1"/>
    <col min="12537" max="12537" width="92.5703125" customWidth="1"/>
    <col min="12539" max="12539" width="13" customWidth="1"/>
    <col min="12540" max="12540" width="14.140625" customWidth="1"/>
    <col min="12541" max="12541" width="15.85546875" customWidth="1"/>
    <col min="12542" max="12542" width="14" customWidth="1"/>
    <col min="12793" max="12793" width="92.5703125" customWidth="1"/>
    <col min="12795" max="12795" width="13" customWidth="1"/>
    <col min="12796" max="12796" width="14.140625" customWidth="1"/>
    <col min="12797" max="12797" width="15.85546875" customWidth="1"/>
    <col min="12798" max="12798" width="14" customWidth="1"/>
    <col min="13049" max="13049" width="92.5703125" customWidth="1"/>
    <col min="13051" max="13051" width="13" customWidth="1"/>
    <col min="13052" max="13052" width="14.140625" customWidth="1"/>
    <col min="13053" max="13053" width="15.85546875" customWidth="1"/>
    <col min="13054" max="13054" width="14" customWidth="1"/>
    <col min="13305" max="13305" width="92.5703125" customWidth="1"/>
    <col min="13307" max="13307" width="13" customWidth="1"/>
    <col min="13308" max="13308" width="14.140625" customWidth="1"/>
    <col min="13309" max="13309" width="15.85546875" customWidth="1"/>
    <col min="13310" max="13310" width="14" customWidth="1"/>
    <col min="13561" max="13561" width="92.5703125" customWidth="1"/>
    <col min="13563" max="13563" width="13" customWidth="1"/>
    <col min="13564" max="13564" width="14.140625" customWidth="1"/>
    <col min="13565" max="13565" width="15.85546875" customWidth="1"/>
    <col min="13566" max="13566" width="14" customWidth="1"/>
    <col min="13817" max="13817" width="92.5703125" customWidth="1"/>
    <col min="13819" max="13819" width="13" customWidth="1"/>
    <col min="13820" max="13820" width="14.140625" customWidth="1"/>
    <col min="13821" max="13821" width="15.85546875" customWidth="1"/>
    <col min="13822" max="13822" width="14" customWidth="1"/>
    <col min="14073" max="14073" width="92.5703125" customWidth="1"/>
    <col min="14075" max="14075" width="13" customWidth="1"/>
    <col min="14076" max="14076" width="14.140625" customWidth="1"/>
    <col min="14077" max="14077" width="15.85546875" customWidth="1"/>
    <col min="14078" max="14078" width="14" customWidth="1"/>
    <col min="14329" max="14329" width="92.5703125" customWidth="1"/>
    <col min="14331" max="14331" width="13" customWidth="1"/>
    <col min="14332" max="14332" width="14.140625" customWidth="1"/>
    <col min="14333" max="14333" width="15.85546875" customWidth="1"/>
    <col min="14334" max="14334" width="14" customWidth="1"/>
    <col min="14585" max="14585" width="92.5703125" customWidth="1"/>
    <col min="14587" max="14587" width="13" customWidth="1"/>
    <col min="14588" max="14588" width="14.140625" customWidth="1"/>
    <col min="14589" max="14589" width="15.85546875" customWidth="1"/>
    <col min="14590" max="14590" width="14" customWidth="1"/>
    <col min="14841" max="14841" width="92.5703125" customWidth="1"/>
    <col min="14843" max="14843" width="13" customWidth="1"/>
    <col min="14844" max="14844" width="14.140625" customWidth="1"/>
    <col min="14845" max="14845" width="15.85546875" customWidth="1"/>
    <col min="14846" max="14846" width="14" customWidth="1"/>
    <col min="15097" max="15097" width="92.5703125" customWidth="1"/>
    <col min="15099" max="15099" width="13" customWidth="1"/>
    <col min="15100" max="15100" width="14.140625" customWidth="1"/>
    <col min="15101" max="15101" width="15.85546875" customWidth="1"/>
    <col min="15102" max="15102" width="14" customWidth="1"/>
    <col min="15353" max="15353" width="92.5703125" customWidth="1"/>
    <col min="15355" max="15355" width="13" customWidth="1"/>
    <col min="15356" max="15356" width="14.140625" customWidth="1"/>
    <col min="15357" max="15357" width="15.85546875" customWidth="1"/>
    <col min="15358" max="15358" width="14" customWidth="1"/>
    <col min="15609" max="15609" width="92.5703125" customWidth="1"/>
    <col min="15611" max="15611" width="13" customWidth="1"/>
    <col min="15612" max="15612" width="14.140625" customWidth="1"/>
    <col min="15613" max="15613" width="15.85546875" customWidth="1"/>
    <col min="15614" max="15614" width="14" customWidth="1"/>
    <col min="15865" max="15865" width="92.5703125" customWidth="1"/>
    <col min="15867" max="15867" width="13" customWidth="1"/>
    <col min="15868" max="15868" width="14.140625" customWidth="1"/>
    <col min="15869" max="15869" width="15.85546875" customWidth="1"/>
    <col min="15870" max="15870" width="14" customWidth="1"/>
    <col min="16121" max="16121" width="92.5703125" customWidth="1"/>
    <col min="16123" max="16123" width="13" customWidth="1"/>
    <col min="16124" max="16124" width="14.140625" customWidth="1"/>
    <col min="16125" max="16125" width="15.85546875" customWidth="1"/>
    <col min="16126" max="16126" width="14" customWidth="1"/>
  </cols>
  <sheetData>
    <row r="1" spans="1:22" x14ac:dyDescent="0.25">
      <c r="B1" s="126" t="s">
        <v>576</v>
      </c>
      <c r="C1" s="126"/>
      <c r="D1" s="126"/>
      <c r="E1" s="126"/>
      <c r="F1" s="126"/>
      <c r="G1" s="126"/>
      <c r="H1" s="126"/>
      <c r="I1" s="126"/>
      <c r="J1" s="126"/>
    </row>
    <row r="3" spans="1:22" ht="24" customHeight="1" x14ac:dyDescent="0.25">
      <c r="A3" s="122" t="s">
        <v>568</v>
      </c>
      <c r="B3" s="127"/>
      <c r="C3" s="127"/>
      <c r="D3" s="127"/>
      <c r="E3" s="127"/>
      <c r="F3" s="124"/>
    </row>
    <row r="4" spans="1:22" ht="24" customHeight="1" x14ac:dyDescent="0.25">
      <c r="A4" s="125" t="s">
        <v>504</v>
      </c>
      <c r="B4" s="123"/>
      <c r="C4" s="123"/>
      <c r="D4" s="123"/>
      <c r="E4" s="123"/>
      <c r="F4" s="124"/>
      <c r="H4" s="58"/>
    </row>
    <row r="5" spans="1:22" ht="18" x14ac:dyDescent="0.25">
      <c r="A5" s="71"/>
    </row>
    <row r="6" spans="1:22" x14ac:dyDescent="0.25">
      <c r="A6" s="63" t="s">
        <v>569</v>
      </c>
      <c r="C6" s="119" t="s">
        <v>563</v>
      </c>
      <c r="D6" s="119"/>
      <c r="E6" s="119"/>
      <c r="F6" s="120"/>
      <c r="G6" s="117" t="s">
        <v>570</v>
      </c>
      <c r="H6" s="117"/>
      <c r="I6" s="117"/>
      <c r="J6" s="118"/>
      <c r="K6" s="117" t="s">
        <v>571</v>
      </c>
      <c r="L6" s="117"/>
      <c r="M6" s="117"/>
      <c r="N6" s="118"/>
      <c r="O6" s="117" t="s">
        <v>572</v>
      </c>
      <c r="P6" s="117"/>
      <c r="Q6" s="117"/>
      <c r="R6" s="118"/>
      <c r="S6" s="117" t="s">
        <v>573</v>
      </c>
      <c r="T6" s="117"/>
      <c r="U6" s="117"/>
      <c r="V6" s="118"/>
    </row>
    <row r="7" spans="1:22" ht="60" x14ac:dyDescent="0.3">
      <c r="A7" s="1" t="s">
        <v>27</v>
      </c>
      <c r="B7" s="2" t="s">
        <v>18</v>
      </c>
      <c r="C7" s="72" t="s">
        <v>506</v>
      </c>
      <c r="D7" s="72" t="s">
        <v>507</v>
      </c>
      <c r="E7" s="72" t="s">
        <v>22</v>
      </c>
      <c r="F7" s="94" t="s">
        <v>6</v>
      </c>
      <c r="G7" s="104" t="s">
        <v>506</v>
      </c>
      <c r="H7" s="104" t="s">
        <v>507</v>
      </c>
      <c r="I7" s="104" t="s">
        <v>22</v>
      </c>
      <c r="J7" s="105" t="s">
        <v>6</v>
      </c>
      <c r="K7" s="104" t="s">
        <v>506</v>
      </c>
      <c r="L7" s="104" t="s">
        <v>507</v>
      </c>
      <c r="M7" s="104" t="s">
        <v>22</v>
      </c>
      <c r="N7" s="105" t="s">
        <v>6</v>
      </c>
      <c r="O7" s="104" t="s">
        <v>506</v>
      </c>
      <c r="P7" s="104" t="s">
        <v>507</v>
      </c>
      <c r="Q7" s="104" t="s">
        <v>22</v>
      </c>
      <c r="R7" s="105" t="s">
        <v>6</v>
      </c>
      <c r="S7" s="104" t="s">
        <v>506</v>
      </c>
      <c r="T7" s="104" t="s">
        <v>507</v>
      </c>
      <c r="U7" s="104" t="s">
        <v>22</v>
      </c>
      <c r="V7" s="105" t="s">
        <v>6</v>
      </c>
    </row>
    <row r="8" spans="1:22" ht="15" customHeight="1" x14ac:dyDescent="0.25">
      <c r="A8" s="28" t="s">
        <v>207</v>
      </c>
      <c r="B8" s="5" t="s">
        <v>208</v>
      </c>
      <c r="C8" s="62">
        <v>10655</v>
      </c>
      <c r="D8" s="62">
        <v>0</v>
      </c>
      <c r="E8" s="62">
        <v>0</v>
      </c>
      <c r="F8" s="99">
        <f>SUM(C8:E8)</f>
        <v>10655</v>
      </c>
      <c r="G8" s="76">
        <v>10678</v>
      </c>
      <c r="H8" s="76">
        <v>0</v>
      </c>
      <c r="I8" s="76">
        <v>0</v>
      </c>
      <c r="J8" s="106">
        <f>SUM(G8:I8)</f>
        <v>10678</v>
      </c>
      <c r="K8" s="76">
        <v>10678</v>
      </c>
      <c r="L8" s="76">
        <v>0</v>
      </c>
      <c r="M8" s="76">
        <v>0</v>
      </c>
      <c r="N8" s="106">
        <f>SUM(K8:M8)</f>
        <v>10678</v>
      </c>
      <c r="O8" s="76">
        <v>12068</v>
      </c>
      <c r="P8" s="76">
        <v>0</v>
      </c>
      <c r="Q8" s="76">
        <v>0</v>
      </c>
      <c r="R8" s="106">
        <f>SUM(O8:Q8)</f>
        <v>12068</v>
      </c>
      <c r="S8" s="76">
        <v>12068</v>
      </c>
      <c r="T8" s="76">
        <v>0</v>
      </c>
      <c r="U8" s="76">
        <v>0</v>
      </c>
      <c r="V8" s="106">
        <f>SUM(S8:U8)</f>
        <v>12068</v>
      </c>
    </row>
    <row r="9" spans="1:22" ht="15" customHeight="1" x14ac:dyDescent="0.25">
      <c r="A9" s="4" t="s">
        <v>209</v>
      </c>
      <c r="B9" s="5" t="s">
        <v>210</v>
      </c>
      <c r="C9" s="62"/>
      <c r="D9" s="62"/>
      <c r="E9" s="62"/>
      <c r="F9" s="99">
        <f t="shared" ref="F9:F72" si="0">SUM(C9:E9)</f>
        <v>0</v>
      </c>
      <c r="G9" s="76"/>
      <c r="H9" s="76"/>
      <c r="I9" s="76"/>
      <c r="J9" s="106">
        <f t="shared" ref="J9:J72" si="1">SUM(G9:I9)</f>
        <v>0</v>
      </c>
      <c r="K9" s="76"/>
      <c r="L9" s="76"/>
      <c r="M9" s="76"/>
      <c r="N9" s="106">
        <f t="shared" ref="N9:N72" si="2">SUM(K9:M9)</f>
        <v>0</v>
      </c>
      <c r="O9" s="76"/>
      <c r="P9" s="76"/>
      <c r="Q9" s="76"/>
      <c r="R9" s="106">
        <f t="shared" ref="R9:R72" si="3">SUM(O9:Q9)</f>
        <v>0</v>
      </c>
      <c r="S9" s="76"/>
      <c r="T9" s="76"/>
      <c r="U9" s="76"/>
      <c r="V9" s="106">
        <f t="shared" ref="V9:V72" si="4">SUM(S9:U9)</f>
        <v>0</v>
      </c>
    </row>
    <row r="10" spans="1:22" ht="15" customHeight="1" x14ac:dyDescent="0.25">
      <c r="A10" s="4" t="s">
        <v>211</v>
      </c>
      <c r="B10" s="5" t="s">
        <v>212</v>
      </c>
      <c r="C10" s="62">
        <v>5022</v>
      </c>
      <c r="D10" s="62">
        <v>0</v>
      </c>
      <c r="E10" s="62">
        <v>0</v>
      </c>
      <c r="F10" s="99">
        <f t="shared" si="0"/>
        <v>5022</v>
      </c>
      <c r="G10" s="76">
        <v>5022</v>
      </c>
      <c r="H10" s="76">
        <v>0</v>
      </c>
      <c r="I10" s="76">
        <v>0</v>
      </c>
      <c r="J10" s="106">
        <f t="shared" si="1"/>
        <v>5022</v>
      </c>
      <c r="K10" s="76">
        <v>5022</v>
      </c>
      <c r="L10" s="76">
        <v>0</v>
      </c>
      <c r="M10" s="76">
        <v>0</v>
      </c>
      <c r="N10" s="106">
        <f t="shared" si="2"/>
        <v>5022</v>
      </c>
      <c r="O10" s="76">
        <v>5022</v>
      </c>
      <c r="P10" s="76">
        <v>0</v>
      </c>
      <c r="Q10" s="76">
        <v>0</v>
      </c>
      <c r="R10" s="106">
        <f t="shared" si="3"/>
        <v>5022</v>
      </c>
      <c r="S10" s="112">
        <v>5197</v>
      </c>
      <c r="T10" s="76">
        <v>0</v>
      </c>
      <c r="U10" s="76">
        <v>0</v>
      </c>
      <c r="V10" s="106">
        <f t="shared" si="4"/>
        <v>5197</v>
      </c>
    </row>
    <row r="11" spans="1:22" ht="15" customHeight="1" x14ac:dyDescent="0.25">
      <c r="A11" s="4" t="s">
        <v>213</v>
      </c>
      <c r="B11" s="5" t="s">
        <v>214</v>
      </c>
      <c r="C11" s="62">
        <v>1200</v>
      </c>
      <c r="D11" s="62">
        <v>0</v>
      </c>
      <c r="E11" s="62">
        <v>0</v>
      </c>
      <c r="F11" s="99">
        <f t="shared" si="0"/>
        <v>1200</v>
      </c>
      <c r="G11" s="76">
        <v>1200</v>
      </c>
      <c r="H11" s="76">
        <v>0</v>
      </c>
      <c r="I11" s="76">
        <v>0</v>
      </c>
      <c r="J11" s="106">
        <f t="shared" si="1"/>
        <v>1200</v>
      </c>
      <c r="K11" s="76">
        <v>1200</v>
      </c>
      <c r="L11" s="76">
        <v>0</v>
      </c>
      <c r="M11" s="76">
        <v>0</v>
      </c>
      <c r="N11" s="106">
        <f t="shared" si="2"/>
        <v>1200</v>
      </c>
      <c r="O11" s="76">
        <v>1200</v>
      </c>
      <c r="P11" s="76">
        <v>0</v>
      </c>
      <c r="Q11" s="76">
        <v>0</v>
      </c>
      <c r="R11" s="106">
        <f t="shared" si="3"/>
        <v>1200</v>
      </c>
      <c r="S11" s="76">
        <v>1200</v>
      </c>
      <c r="T11" s="76">
        <v>0</v>
      </c>
      <c r="U11" s="76">
        <v>0</v>
      </c>
      <c r="V11" s="106">
        <f t="shared" si="4"/>
        <v>1200</v>
      </c>
    </row>
    <row r="12" spans="1:22" ht="15" customHeight="1" x14ac:dyDescent="0.25">
      <c r="A12" s="4" t="s">
        <v>215</v>
      </c>
      <c r="B12" s="5" t="s">
        <v>216</v>
      </c>
      <c r="C12" s="62"/>
      <c r="D12" s="62"/>
      <c r="E12" s="62"/>
      <c r="F12" s="99">
        <f t="shared" si="0"/>
        <v>0</v>
      </c>
      <c r="G12" s="76"/>
      <c r="H12" s="76"/>
      <c r="I12" s="76"/>
      <c r="J12" s="106">
        <f t="shared" si="1"/>
        <v>0</v>
      </c>
      <c r="K12" s="76"/>
      <c r="L12" s="76"/>
      <c r="M12" s="76"/>
      <c r="N12" s="106">
        <f t="shared" si="2"/>
        <v>0</v>
      </c>
      <c r="O12" s="76"/>
      <c r="P12" s="76"/>
      <c r="Q12" s="76"/>
      <c r="R12" s="106">
        <f t="shared" si="3"/>
        <v>0</v>
      </c>
      <c r="S12" s="76"/>
      <c r="T12" s="76"/>
      <c r="U12" s="76"/>
      <c r="V12" s="106">
        <f t="shared" si="4"/>
        <v>0</v>
      </c>
    </row>
    <row r="13" spans="1:22" ht="15" customHeight="1" x14ac:dyDescent="0.25">
      <c r="A13" s="4" t="s">
        <v>217</v>
      </c>
      <c r="B13" s="5" t="s">
        <v>218</v>
      </c>
      <c r="C13" s="62"/>
      <c r="D13" s="62"/>
      <c r="E13" s="62"/>
      <c r="F13" s="99">
        <f t="shared" si="0"/>
        <v>0</v>
      </c>
      <c r="G13" s="76"/>
      <c r="H13" s="76"/>
      <c r="I13" s="76"/>
      <c r="J13" s="106">
        <f t="shared" si="1"/>
        <v>0</v>
      </c>
      <c r="K13" s="76">
        <v>169</v>
      </c>
      <c r="L13" s="76"/>
      <c r="M13" s="76"/>
      <c r="N13" s="106">
        <f t="shared" si="2"/>
        <v>169</v>
      </c>
      <c r="O13" s="76">
        <v>324</v>
      </c>
      <c r="P13" s="76"/>
      <c r="Q13" s="76"/>
      <c r="R13" s="106">
        <f t="shared" si="3"/>
        <v>324</v>
      </c>
      <c r="S13" s="112">
        <v>249</v>
      </c>
      <c r="T13" s="76"/>
      <c r="U13" s="76"/>
      <c r="V13" s="106">
        <f t="shared" si="4"/>
        <v>249</v>
      </c>
    </row>
    <row r="14" spans="1:22" s="65" customFormat="1" ht="15" customHeight="1" x14ac:dyDescent="0.25">
      <c r="A14" s="6" t="s">
        <v>462</v>
      </c>
      <c r="B14" s="7" t="s">
        <v>219</v>
      </c>
      <c r="C14" s="66">
        <f>SUM(C8:C13)</f>
        <v>16877</v>
      </c>
      <c r="D14" s="66">
        <f>SUM(D8:D13)</f>
        <v>0</v>
      </c>
      <c r="E14" s="66">
        <f>SUM(E8:E13)</f>
        <v>0</v>
      </c>
      <c r="F14" s="99">
        <f t="shared" si="0"/>
        <v>16877</v>
      </c>
      <c r="G14" s="102">
        <f>SUM(G8:G13)</f>
        <v>16900</v>
      </c>
      <c r="H14" s="102">
        <f>SUM(H8:H13)</f>
        <v>0</v>
      </c>
      <c r="I14" s="102">
        <f>SUM(I8:I13)</f>
        <v>0</v>
      </c>
      <c r="J14" s="106">
        <f t="shared" si="1"/>
        <v>16900</v>
      </c>
      <c r="K14" s="102">
        <f>SUM(K8:K13)</f>
        <v>17069</v>
      </c>
      <c r="L14" s="102">
        <f>SUM(L8:L13)</f>
        <v>0</v>
      </c>
      <c r="M14" s="102">
        <f>SUM(M8:M13)</f>
        <v>0</v>
      </c>
      <c r="N14" s="106">
        <f t="shared" si="2"/>
        <v>17069</v>
      </c>
      <c r="O14" s="102">
        <f>SUM(O8:O13)</f>
        <v>18614</v>
      </c>
      <c r="P14" s="102">
        <f>SUM(P8:P13)</f>
        <v>0</v>
      </c>
      <c r="Q14" s="102">
        <f>SUM(Q8:Q13)</f>
        <v>0</v>
      </c>
      <c r="R14" s="106">
        <f t="shared" si="3"/>
        <v>18614</v>
      </c>
      <c r="S14" s="102">
        <f>SUM(S8:S13)</f>
        <v>18714</v>
      </c>
      <c r="T14" s="102">
        <f>SUM(T8:T13)</f>
        <v>0</v>
      </c>
      <c r="U14" s="102">
        <f>SUM(U8:U13)</f>
        <v>0</v>
      </c>
      <c r="V14" s="106">
        <f t="shared" si="4"/>
        <v>18714</v>
      </c>
    </row>
    <row r="15" spans="1:22" ht="15" customHeight="1" x14ac:dyDescent="0.25">
      <c r="A15" s="4" t="s">
        <v>220</v>
      </c>
      <c r="B15" s="5" t="s">
        <v>221</v>
      </c>
      <c r="C15" s="62"/>
      <c r="D15" s="62"/>
      <c r="E15" s="62"/>
      <c r="F15" s="99">
        <f t="shared" si="0"/>
        <v>0</v>
      </c>
      <c r="G15" s="76"/>
      <c r="H15" s="76"/>
      <c r="I15" s="76"/>
      <c r="J15" s="106">
        <f t="shared" si="1"/>
        <v>0</v>
      </c>
      <c r="K15" s="76"/>
      <c r="L15" s="76"/>
      <c r="M15" s="76"/>
      <c r="N15" s="106">
        <f t="shared" si="2"/>
        <v>0</v>
      </c>
      <c r="O15" s="76"/>
      <c r="P15" s="76"/>
      <c r="Q15" s="76"/>
      <c r="R15" s="106">
        <f t="shared" si="3"/>
        <v>0</v>
      </c>
      <c r="S15" s="76"/>
      <c r="T15" s="76"/>
      <c r="U15" s="76"/>
      <c r="V15" s="106">
        <f t="shared" si="4"/>
        <v>0</v>
      </c>
    </row>
    <row r="16" spans="1:22" ht="15" customHeight="1" x14ac:dyDescent="0.25">
      <c r="A16" s="4" t="s">
        <v>222</v>
      </c>
      <c r="B16" s="5" t="s">
        <v>223</v>
      </c>
      <c r="C16" s="62"/>
      <c r="D16" s="62"/>
      <c r="E16" s="62"/>
      <c r="F16" s="99">
        <f t="shared" si="0"/>
        <v>0</v>
      </c>
      <c r="G16" s="76"/>
      <c r="H16" s="76"/>
      <c r="I16" s="76"/>
      <c r="J16" s="106">
        <f t="shared" si="1"/>
        <v>0</v>
      </c>
      <c r="K16" s="76"/>
      <c r="L16" s="76"/>
      <c r="M16" s="76"/>
      <c r="N16" s="106">
        <f t="shared" si="2"/>
        <v>0</v>
      </c>
      <c r="O16" s="76"/>
      <c r="P16" s="76"/>
      <c r="Q16" s="76"/>
      <c r="R16" s="106">
        <f t="shared" si="3"/>
        <v>0</v>
      </c>
      <c r="S16" s="76"/>
      <c r="T16" s="76"/>
      <c r="U16" s="76"/>
      <c r="V16" s="106">
        <f t="shared" si="4"/>
        <v>0</v>
      </c>
    </row>
    <row r="17" spans="1:22" ht="15" customHeight="1" x14ac:dyDescent="0.25">
      <c r="A17" s="4" t="s">
        <v>425</v>
      </c>
      <c r="B17" s="5" t="s">
        <v>224</v>
      </c>
      <c r="C17" s="62"/>
      <c r="D17" s="62"/>
      <c r="E17" s="62"/>
      <c r="F17" s="99">
        <f t="shared" si="0"/>
        <v>0</v>
      </c>
      <c r="G17" s="76"/>
      <c r="H17" s="76"/>
      <c r="I17" s="76"/>
      <c r="J17" s="106">
        <f t="shared" si="1"/>
        <v>0</v>
      </c>
      <c r="K17" s="76"/>
      <c r="L17" s="76"/>
      <c r="M17" s="76"/>
      <c r="N17" s="106">
        <f t="shared" si="2"/>
        <v>0</v>
      </c>
      <c r="O17" s="76"/>
      <c r="P17" s="76"/>
      <c r="Q17" s="76"/>
      <c r="R17" s="106">
        <f t="shared" si="3"/>
        <v>0</v>
      </c>
      <c r="S17" s="76"/>
      <c r="T17" s="76"/>
      <c r="U17" s="76"/>
      <c r="V17" s="106">
        <f t="shared" si="4"/>
        <v>0</v>
      </c>
    </row>
    <row r="18" spans="1:22" ht="15" customHeight="1" x14ac:dyDescent="0.25">
      <c r="A18" s="4" t="s">
        <v>426</v>
      </c>
      <c r="B18" s="5" t="s">
        <v>225</v>
      </c>
      <c r="C18" s="62"/>
      <c r="D18" s="62"/>
      <c r="E18" s="62"/>
      <c r="F18" s="99">
        <f t="shared" si="0"/>
        <v>0</v>
      </c>
      <c r="G18" s="76"/>
      <c r="H18" s="76"/>
      <c r="I18" s="76"/>
      <c r="J18" s="106">
        <f t="shared" si="1"/>
        <v>0</v>
      </c>
      <c r="K18" s="76"/>
      <c r="L18" s="76"/>
      <c r="M18" s="76"/>
      <c r="N18" s="106">
        <f t="shared" si="2"/>
        <v>0</v>
      </c>
      <c r="O18" s="76"/>
      <c r="P18" s="76"/>
      <c r="Q18" s="76"/>
      <c r="R18" s="106">
        <f t="shared" si="3"/>
        <v>0</v>
      </c>
      <c r="S18" s="76"/>
      <c r="T18" s="76"/>
      <c r="U18" s="76"/>
      <c r="V18" s="106">
        <f t="shared" si="4"/>
        <v>0</v>
      </c>
    </row>
    <row r="19" spans="1:22" ht="15" customHeight="1" x14ac:dyDescent="0.25">
      <c r="A19" s="4" t="s">
        <v>427</v>
      </c>
      <c r="B19" s="5" t="s">
        <v>226</v>
      </c>
      <c r="C19" s="62"/>
      <c r="D19" s="62"/>
      <c r="E19" s="62"/>
      <c r="F19" s="99">
        <f t="shared" si="0"/>
        <v>0</v>
      </c>
      <c r="G19" s="76">
        <v>719</v>
      </c>
      <c r="H19" s="76"/>
      <c r="I19" s="76"/>
      <c r="J19" s="106">
        <f t="shared" si="1"/>
        <v>719</v>
      </c>
      <c r="K19" s="76">
        <v>2453</v>
      </c>
      <c r="L19" s="76"/>
      <c r="M19" s="76"/>
      <c r="N19" s="106">
        <f t="shared" si="2"/>
        <v>2453</v>
      </c>
      <c r="O19" s="76">
        <v>4609</v>
      </c>
      <c r="P19" s="76"/>
      <c r="Q19" s="76"/>
      <c r="R19" s="106">
        <f t="shared" si="3"/>
        <v>4609</v>
      </c>
      <c r="S19" s="112">
        <v>5406</v>
      </c>
      <c r="T19" s="76"/>
      <c r="U19" s="76"/>
      <c r="V19" s="106">
        <f t="shared" si="4"/>
        <v>5406</v>
      </c>
    </row>
    <row r="20" spans="1:22" s="65" customFormat="1" ht="15" customHeight="1" x14ac:dyDescent="0.25">
      <c r="A20" s="36" t="s">
        <v>463</v>
      </c>
      <c r="B20" s="45" t="s">
        <v>227</v>
      </c>
      <c r="C20" s="66">
        <f>SUM(C14:C19)</f>
        <v>16877</v>
      </c>
      <c r="D20" s="66">
        <f>SUM(D14:D19)</f>
        <v>0</v>
      </c>
      <c r="E20" s="66">
        <f>SUM(E14:E19)</f>
        <v>0</v>
      </c>
      <c r="F20" s="96">
        <f t="shared" si="0"/>
        <v>16877</v>
      </c>
      <c r="G20" s="102">
        <f>SUM(G14:G19)</f>
        <v>17619</v>
      </c>
      <c r="H20" s="102">
        <f>SUM(H14:H19)</f>
        <v>0</v>
      </c>
      <c r="I20" s="102">
        <f>SUM(I14:I19)</f>
        <v>0</v>
      </c>
      <c r="J20" s="107">
        <f t="shared" si="1"/>
        <v>17619</v>
      </c>
      <c r="K20" s="102">
        <f>SUM(K14:K19)</f>
        <v>19522</v>
      </c>
      <c r="L20" s="102">
        <f>SUM(L14:L19)</f>
        <v>0</v>
      </c>
      <c r="M20" s="102">
        <f>SUM(M14:M19)</f>
        <v>0</v>
      </c>
      <c r="N20" s="107">
        <f t="shared" si="2"/>
        <v>19522</v>
      </c>
      <c r="O20" s="102">
        <f>SUM(O14:O19)</f>
        <v>23223</v>
      </c>
      <c r="P20" s="102">
        <f>SUM(P14:P19)</f>
        <v>0</v>
      </c>
      <c r="Q20" s="102">
        <f>SUM(Q14:Q19)</f>
        <v>0</v>
      </c>
      <c r="R20" s="107">
        <f t="shared" si="3"/>
        <v>23223</v>
      </c>
      <c r="S20" s="102">
        <f>SUM(S14:S19)</f>
        <v>24120</v>
      </c>
      <c r="T20" s="102">
        <f>SUM(T14:T19)</f>
        <v>0</v>
      </c>
      <c r="U20" s="102">
        <f>SUM(U14:U19)</f>
        <v>0</v>
      </c>
      <c r="V20" s="107">
        <f t="shared" si="4"/>
        <v>24120</v>
      </c>
    </row>
    <row r="21" spans="1:22" ht="15" customHeight="1" x14ac:dyDescent="0.25">
      <c r="A21" s="4" t="s">
        <v>431</v>
      </c>
      <c r="B21" s="5" t="s">
        <v>236</v>
      </c>
      <c r="C21" s="62"/>
      <c r="D21" s="62"/>
      <c r="E21" s="62"/>
      <c r="F21" s="99">
        <f t="shared" si="0"/>
        <v>0</v>
      </c>
      <c r="G21" s="76"/>
      <c r="H21" s="76"/>
      <c r="I21" s="76"/>
      <c r="J21" s="106">
        <f t="shared" si="1"/>
        <v>0</v>
      </c>
      <c r="K21" s="76"/>
      <c r="L21" s="76"/>
      <c r="M21" s="76"/>
      <c r="N21" s="106">
        <f t="shared" si="2"/>
        <v>0</v>
      </c>
      <c r="O21" s="76"/>
      <c r="P21" s="76"/>
      <c r="Q21" s="76"/>
      <c r="R21" s="106">
        <f t="shared" si="3"/>
        <v>0</v>
      </c>
      <c r="S21" s="76"/>
      <c r="T21" s="76"/>
      <c r="U21" s="76"/>
      <c r="V21" s="106">
        <f t="shared" si="4"/>
        <v>0</v>
      </c>
    </row>
    <row r="22" spans="1:22" ht="15" customHeight="1" x14ac:dyDescent="0.25">
      <c r="A22" s="4" t="s">
        <v>432</v>
      </c>
      <c r="B22" s="5" t="s">
        <v>237</v>
      </c>
      <c r="C22" s="62"/>
      <c r="D22" s="62"/>
      <c r="E22" s="62"/>
      <c r="F22" s="99">
        <f t="shared" si="0"/>
        <v>0</v>
      </c>
      <c r="G22" s="76"/>
      <c r="H22" s="76"/>
      <c r="I22" s="76"/>
      <c r="J22" s="106">
        <f t="shared" si="1"/>
        <v>0</v>
      </c>
      <c r="K22" s="76"/>
      <c r="L22" s="76"/>
      <c r="M22" s="76"/>
      <c r="N22" s="106">
        <f t="shared" si="2"/>
        <v>0</v>
      </c>
      <c r="O22" s="76"/>
      <c r="P22" s="76"/>
      <c r="Q22" s="76"/>
      <c r="R22" s="106">
        <f t="shared" si="3"/>
        <v>0</v>
      </c>
      <c r="S22" s="76"/>
      <c r="T22" s="76"/>
      <c r="U22" s="76"/>
      <c r="V22" s="106">
        <f t="shared" si="4"/>
        <v>0</v>
      </c>
    </row>
    <row r="23" spans="1:22" s="65" customFormat="1" ht="15" customHeight="1" x14ac:dyDescent="0.25">
      <c r="A23" s="6" t="s">
        <v>465</v>
      </c>
      <c r="B23" s="7" t="s">
        <v>238</v>
      </c>
      <c r="C23" s="66"/>
      <c r="D23" s="66"/>
      <c r="E23" s="66"/>
      <c r="F23" s="99">
        <f t="shared" si="0"/>
        <v>0</v>
      </c>
      <c r="G23" s="102"/>
      <c r="H23" s="102"/>
      <c r="I23" s="102"/>
      <c r="J23" s="106">
        <f t="shared" si="1"/>
        <v>0</v>
      </c>
      <c r="K23" s="102"/>
      <c r="L23" s="102"/>
      <c r="M23" s="102"/>
      <c r="N23" s="106">
        <f t="shared" si="2"/>
        <v>0</v>
      </c>
      <c r="O23" s="102"/>
      <c r="P23" s="102"/>
      <c r="Q23" s="102"/>
      <c r="R23" s="106">
        <f t="shared" si="3"/>
        <v>0</v>
      </c>
      <c r="S23" s="102"/>
      <c r="T23" s="102"/>
      <c r="U23" s="102"/>
      <c r="V23" s="106">
        <f t="shared" si="4"/>
        <v>0</v>
      </c>
    </row>
    <row r="24" spans="1:22" ht="15" customHeight="1" x14ac:dyDescent="0.25">
      <c r="A24" s="6" t="s">
        <v>433</v>
      </c>
      <c r="B24" s="7" t="s">
        <v>239</v>
      </c>
      <c r="C24" s="66"/>
      <c r="D24" s="66"/>
      <c r="E24" s="66"/>
      <c r="F24" s="96">
        <f t="shared" si="0"/>
        <v>0</v>
      </c>
      <c r="G24" s="102"/>
      <c r="H24" s="102"/>
      <c r="I24" s="102"/>
      <c r="J24" s="107">
        <f t="shared" si="1"/>
        <v>0</v>
      </c>
      <c r="K24" s="102"/>
      <c r="L24" s="102"/>
      <c r="M24" s="102"/>
      <c r="N24" s="107">
        <f t="shared" si="2"/>
        <v>0</v>
      </c>
      <c r="O24" s="102"/>
      <c r="P24" s="102"/>
      <c r="Q24" s="102"/>
      <c r="R24" s="107">
        <f t="shared" si="3"/>
        <v>0</v>
      </c>
      <c r="S24" s="102"/>
      <c r="T24" s="102"/>
      <c r="U24" s="102"/>
      <c r="V24" s="107">
        <f t="shared" si="4"/>
        <v>0</v>
      </c>
    </row>
    <row r="25" spans="1:22" ht="15" customHeight="1" x14ac:dyDescent="0.25">
      <c r="A25" s="6" t="s">
        <v>434</v>
      </c>
      <c r="B25" s="7" t="s">
        <v>240</v>
      </c>
      <c r="C25" s="66"/>
      <c r="D25" s="66"/>
      <c r="E25" s="66"/>
      <c r="F25" s="96">
        <f t="shared" si="0"/>
        <v>0</v>
      </c>
      <c r="G25" s="102"/>
      <c r="H25" s="102"/>
      <c r="I25" s="102"/>
      <c r="J25" s="107">
        <f t="shared" si="1"/>
        <v>0</v>
      </c>
      <c r="K25" s="102"/>
      <c r="L25" s="102"/>
      <c r="M25" s="102"/>
      <c r="N25" s="107">
        <f t="shared" si="2"/>
        <v>0</v>
      </c>
      <c r="O25" s="102"/>
      <c r="P25" s="102"/>
      <c r="Q25" s="102"/>
      <c r="R25" s="107">
        <f t="shared" si="3"/>
        <v>0</v>
      </c>
      <c r="S25" s="102"/>
      <c r="T25" s="102"/>
      <c r="U25" s="102"/>
      <c r="V25" s="107">
        <f t="shared" si="4"/>
        <v>0</v>
      </c>
    </row>
    <row r="26" spans="1:22" ht="15" customHeight="1" x14ac:dyDescent="0.25">
      <c r="A26" s="6" t="s">
        <v>435</v>
      </c>
      <c r="B26" s="7" t="s">
        <v>241</v>
      </c>
      <c r="C26" s="66">
        <v>428</v>
      </c>
      <c r="D26" s="66">
        <v>0</v>
      </c>
      <c r="E26" s="66">
        <v>0</v>
      </c>
      <c r="F26" s="96">
        <f t="shared" si="0"/>
        <v>428</v>
      </c>
      <c r="G26" s="102">
        <v>428</v>
      </c>
      <c r="H26" s="102">
        <v>0</v>
      </c>
      <c r="I26" s="102">
        <v>0</v>
      </c>
      <c r="J26" s="107">
        <f t="shared" si="1"/>
        <v>428</v>
      </c>
      <c r="K26" s="102">
        <v>428</v>
      </c>
      <c r="L26" s="102">
        <v>0</v>
      </c>
      <c r="M26" s="102">
        <v>0</v>
      </c>
      <c r="N26" s="107">
        <f t="shared" si="2"/>
        <v>428</v>
      </c>
      <c r="O26" s="102">
        <v>428</v>
      </c>
      <c r="P26" s="102">
        <v>0</v>
      </c>
      <c r="Q26" s="102">
        <v>0</v>
      </c>
      <c r="R26" s="107">
        <f t="shared" si="3"/>
        <v>428</v>
      </c>
      <c r="S26" s="114">
        <v>426</v>
      </c>
      <c r="T26" s="102">
        <v>0</v>
      </c>
      <c r="U26" s="102">
        <v>0</v>
      </c>
      <c r="V26" s="107">
        <f t="shared" si="4"/>
        <v>426</v>
      </c>
    </row>
    <row r="27" spans="1:22" ht="15" customHeight="1" x14ac:dyDescent="0.25">
      <c r="A27" s="4" t="s">
        <v>436</v>
      </c>
      <c r="B27" s="5" t="s">
        <v>242</v>
      </c>
      <c r="C27" s="62">
        <v>1923</v>
      </c>
      <c r="D27" s="62">
        <v>0</v>
      </c>
      <c r="E27" s="62">
        <v>0</v>
      </c>
      <c r="F27" s="99">
        <f t="shared" si="0"/>
        <v>1923</v>
      </c>
      <c r="G27" s="76">
        <v>1923</v>
      </c>
      <c r="H27" s="76">
        <v>0</v>
      </c>
      <c r="I27" s="76">
        <v>0</v>
      </c>
      <c r="J27" s="106">
        <f t="shared" si="1"/>
        <v>1923</v>
      </c>
      <c r="K27" s="76">
        <v>1923</v>
      </c>
      <c r="L27" s="76">
        <v>0</v>
      </c>
      <c r="M27" s="76">
        <v>0</v>
      </c>
      <c r="N27" s="106">
        <f t="shared" si="2"/>
        <v>1923</v>
      </c>
      <c r="O27" s="76">
        <v>1923</v>
      </c>
      <c r="P27" s="76">
        <v>0</v>
      </c>
      <c r="Q27" s="76">
        <v>0</v>
      </c>
      <c r="R27" s="106">
        <f t="shared" si="3"/>
        <v>1923</v>
      </c>
      <c r="S27" s="112">
        <v>1710</v>
      </c>
      <c r="T27" s="76">
        <v>0</v>
      </c>
      <c r="U27" s="76">
        <v>0</v>
      </c>
      <c r="V27" s="106">
        <f t="shared" si="4"/>
        <v>1710</v>
      </c>
    </row>
    <row r="28" spans="1:22" ht="15" customHeight="1" x14ac:dyDescent="0.25">
      <c r="A28" s="4" t="s">
        <v>437</v>
      </c>
      <c r="B28" s="5" t="s">
        <v>245</v>
      </c>
      <c r="C28" s="62"/>
      <c r="D28" s="62"/>
      <c r="E28" s="62"/>
      <c r="F28" s="99">
        <f t="shared" si="0"/>
        <v>0</v>
      </c>
      <c r="G28" s="76"/>
      <c r="H28" s="76"/>
      <c r="I28" s="76"/>
      <c r="J28" s="106">
        <f t="shared" si="1"/>
        <v>0</v>
      </c>
      <c r="K28" s="76"/>
      <c r="L28" s="76"/>
      <c r="M28" s="76"/>
      <c r="N28" s="106">
        <f t="shared" si="2"/>
        <v>0</v>
      </c>
      <c r="O28" s="76"/>
      <c r="P28" s="76"/>
      <c r="Q28" s="76"/>
      <c r="R28" s="106">
        <f t="shared" si="3"/>
        <v>0</v>
      </c>
      <c r="S28" s="76"/>
      <c r="T28" s="76"/>
      <c r="U28" s="76"/>
      <c r="V28" s="106">
        <f t="shared" si="4"/>
        <v>0</v>
      </c>
    </row>
    <row r="29" spans="1:22" ht="15" customHeight="1" x14ac:dyDescent="0.25">
      <c r="A29" s="4" t="s">
        <v>246</v>
      </c>
      <c r="B29" s="5" t="s">
        <v>247</v>
      </c>
      <c r="C29" s="62"/>
      <c r="D29" s="62"/>
      <c r="E29" s="62"/>
      <c r="F29" s="99">
        <f t="shared" si="0"/>
        <v>0</v>
      </c>
      <c r="G29" s="76"/>
      <c r="H29" s="76"/>
      <c r="I29" s="76"/>
      <c r="J29" s="106">
        <f t="shared" si="1"/>
        <v>0</v>
      </c>
      <c r="K29" s="76"/>
      <c r="L29" s="76"/>
      <c r="M29" s="76"/>
      <c r="N29" s="106">
        <f t="shared" si="2"/>
        <v>0</v>
      </c>
      <c r="O29" s="76"/>
      <c r="P29" s="76"/>
      <c r="Q29" s="76"/>
      <c r="R29" s="106">
        <f t="shared" si="3"/>
        <v>0</v>
      </c>
      <c r="S29" s="76"/>
      <c r="T29" s="76"/>
      <c r="U29" s="76"/>
      <c r="V29" s="106">
        <f t="shared" si="4"/>
        <v>0</v>
      </c>
    </row>
    <row r="30" spans="1:22" ht="15" customHeight="1" x14ac:dyDescent="0.25">
      <c r="A30" s="4" t="s">
        <v>438</v>
      </c>
      <c r="B30" s="5" t="s">
        <v>248</v>
      </c>
      <c r="C30" s="62">
        <v>776</v>
      </c>
      <c r="D30" s="62">
        <v>0</v>
      </c>
      <c r="E30" s="62">
        <v>0</v>
      </c>
      <c r="F30" s="99">
        <f t="shared" si="0"/>
        <v>776</v>
      </c>
      <c r="G30" s="76">
        <v>776</v>
      </c>
      <c r="H30" s="76">
        <v>0</v>
      </c>
      <c r="I30" s="76">
        <v>0</v>
      </c>
      <c r="J30" s="106">
        <f t="shared" si="1"/>
        <v>776</v>
      </c>
      <c r="K30" s="76">
        <v>776</v>
      </c>
      <c r="L30" s="76">
        <v>0</v>
      </c>
      <c r="M30" s="76">
        <v>0</v>
      </c>
      <c r="N30" s="106">
        <f t="shared" si="2"/>
        <v>776</v>
      </c>
      <c r="O30" s="76">
        <v>776</v>
      </c>
      <c r="P30" s="76">
        <v>0</v>
      </c>
      <c r="Q30" s="76">
        <v>0</v>
      </c>
      <c r="R30" s="106">
        <f t="shared" si="3"/>
        <v>776</v>
      </c>
      <c r="S30" s="112">
        <v>917</v>
      </c>
      <c r="T30" s="76">
        <v>0</v>
      </c>
      <c r="U30" s="76">
        <v>0</v>
      </c>
      <c r="V30" s="106">
        <f t="shared" si="4"/>
        <v>917</v>
      </c>
    </row>
    <row r="31" spans="1:22" ht="15" customHeight="1" x14ac:dyDescent="0.25">
      <c r="A31" s="4" t="s">
        <v>439</v>
      </c>
      <c r="B31" s="5" t="s">
        <v>253</v>
      </c>
      <c r="C31" s="62">
        <v>140</v>
      </c>
      <c r="D31" s="62"/>
      <c r="E31" s="62"/>
      <c r="F31" s="99">
        <f t="shared" si="0"/>
        <v>140</v>
      </c>
      <c r="G31" s="76">
        <v>140</v>
      </c>
      <c r="H31" s="76"/>
      <c r="I31" s="76"/>
      <c r="J31" s="106">
        <f t="shared" si="1"/>
        <v>140</v>
      </c>
      <c r="K31" s="76">
        <v>140</v>
      </c>
      <c r="L31" s="76"/>
      <c r="M31" s="76"/>
      <c r="N31" s="106">
        <f t="shared" si="2"/>
        <v>140</v>
      </c>
      <c r="O31" s="76">
        <v>140</v>
      </c>
      <c r="P31" s="76"/>
      <c r="Q31" s="76"/>
      <c r="R31" s="106">
        <f t="shared" si="3"/>
        <v>140</v>
      </c>
      <c r="S31" s="112">
        <v>0</v>
      </c>
      <c r="T31" s="76"/>
      <c r="U31" s="76"/>
      <c r="V31" s="106">
        <f t="shared" si="4"/>
        <v>0</v>
      </c>
    </row>
    <row r="32" spans="1:22" s="65" customFormat="1" ht="15" customHeight="1" x14ac:dyDescent="0.25">
      <c r="A32" s="6" t="s">
        <v>466</v>
      </c>
      <c r="B32" s="7" t="s">
        <v>256</v>
      </c>
      <c r="C32" s="66">
        <f>SUM(C27:C31)</f>
        <v>2839</v>
      </c>
      <c r="D32" s="66">
        <f>SUM(D27:D31)</f>
        <v>0</v>
      </c>
      <c r="E32" s="66">
        <f>SUM(E27:E31)</f>
        <v>0</v>
      </c>
      <c r="F32" s="96">
        <f t="shared" si="0"/>
        <v>2839</v>
      </c>
      <c r="G32" s="102">
        <f>SUM(G27:G31)</f>
        <v>2839</v>
      </c>
      <c r="H32" s="102">
        <f>SUM(H27:H31)</f>
        <v>0</v>
      </c>
      <c r="I32" s="102">
        <f>SUM(I27:I31)</f>
        <v>0</v>
      </c>
      <c r="J32" s="107">
        <f t="shared" si="1"/>
        <v>2839</v>
      </c>
      <c r="K32" s="102">
        <f>SUM(K27:K31)</f>
        <v>2839</v>
      </c>
      <c r="L32" s="102">
        <f>SUM(L27:L31)</f>
        <v>0</v>
      </c>
      <c r="M32" s="102">
        <f>SUM(M27:M31)</f>
        <v>0</v>
      </c>
      <c r="N32" s="107">
        <f t="shared" si="2"/>
        <v>2839</v>
      </c>
      <c r="O32" s="102">
        <f>SUM(O27:O31)</f>
        <v>2839</v>
      </c>
      <c r="P32" s="102">
        <f>SUM(P27:P31)</f>
        <v>0</v>
      </c>
      <c r="Q32" s="102">
        <f>SUM(Q27:Q31)</f>
        <v>0</v>
      </c>
      <c r="R32" s="107">
        <f t="shared" si="3"/>
        <v>2839</v>
      </c>
      <c r="S32" s="102">
        <f>SUM(S27:S31)</f>
        <v>2627</v>
      </c>
      <c r="T32" s="102">
        <f>SUM(T27:T31)</f>
        <v>0</v>
      </c>
      <c r="U32" s="102">
        <f>SUM(U27:U31)</f>
        <v>0</v>
      </c>
      <c r="V32" s="107">
        <f t="shared" si="4"/>
        <v>2627</v>
      </c>
    </row>
    <row r="33" spans="1:22" ht="15" customHeight="1" x14ac:dyDescent="0.25">
      <c r="A33" s="6" t="s">
        <v>440</v>
      </c>
      <c r="B33" s="7" t="s">
        <v>257</v>
      </c>
      <c r="C33" s="66">
        <v>39</v>
      </c>
      <c r="D33" s="66">
        <v>0</v>
      </c>
      <c r="E33" s="66">
        <v>0</v>
      </c>
      <c r="F33" s="96">
        <f t="shared" si="0"/>
        <v>39</v>
      </c>
      <c r="G33" s="102">
        <v>39</v>
      </c>
      <c r="H33" s="102">
        <v>0</v>
      </c>
      <c r="I33" s="102">
        <v>0</v>
      </c>
      <c r="J33" s="107">
        <f t="shared" si="1"/>
        <v>39</v>
      </c>
      <c r="K33" s="102">
        <v>39</v>
      </c>
      <c r="L33" s="102">
        <v>0</v>
      </c>
      <c r="M33" s="102">
        <v>0</v>
      </c>
      <c r="N33" s="107">
        <f t="shared" si="2"/>
        <v>39</v>
      </c>
      <c r="O33" s="102">
        <v>39</v>
      </c>
      <c r="P33" s="102">
        <v>0</v>
      </c>
      <c r="Q33" s="102">
        <v>0</v>
      </c>
      <c r="R33" s="107">
        <f t="shared" si="3"/>
        <v>39</v>
      </c>
      <c r="S33" s="114">
        <v>175</v>
      </c>
      <c r="T33" s="102">
        <v>0</v>
      </c>
      <c r="U33" s="102">
        <v>0</v>
      </c>
      <c r="V33" s="107">
        <f t="shared" si="4"/>
        <v>175</v>
      </c>
    </row>
    <row r="34" spans="1:22" s="65" customFormat="1" ht="15" customHeight="1" x14ac:dyDescent="0.25">
      <c r="A34" s="36" t="s">
        <v>467</v>
      </c>
      <c r="B34" s="45" t="s">
        <v>258</v>
      </c>
      <c r="C34" s="84">
        <f>C23+C24+C25+C26+C32+C33</f>
        <v>3306</v>
      </c>
      <c r="D34" s="84">
        <f>D23+D24+D25+D26+D32+D33</f>
        <v>0</v>
      </c>
      <c r="E34" s="84">
        <f>E23+E24+E25+E26+E32+E33</f>
        <v>0</v>
      </c>
      <c r="F34" s="97">
        <f t="shared" si="0"/>
        <v>3306</v>
      </c>
      <c r="G34" s="108">
        <f>G23+G24+G25+G26+G32+G33</f>
        <v>3306</v>
      </c>
      <c r="H34" s="108">
        <f>H23+H24+H25+H26+H32+H33</f>
        <v>0</v>
      </c>
      <c r="I34" s="108">
        <f>I23+I24+I25+I26+I32+I33</f>
        <v>0</v>
      </c>
      <c r="J34" s="109">
        <f t="shared" si="1"/>
        <v>3306</v>
      </c>
      <c r="K34" s="108">
        <f>K23+K24+K25+K26+K32+K33</f>
        <v>3306</v>
      </c>
      <c r="L34" s="108">
        <f>L23+L24+L25+L26+L32+L33</f>
        <v>0</v>
      </c>
      <c r="M34" s="108">
        <f>M23+M24+M25+M26+M32+M33</f>
        <v>0</v>
      </c>
      <c r="N34" s="109">
        <f t="shared" si="2"/>
        <v>3306</v>
      </c>
      <c r="O34" s="108">
        <f>O23+O24+O25+O26+O32+O33</f>
        <v>3306</v>
      </c>
      <c r="P34" s="108">
        <f>P23+P24+P25+P26+P32+P33</f>
        <v>0</v>
      </c>
      <c r="Q34" s="108">
        <f>Q23+Q24+Q25+Q26+Q32+Q33</f>
        <v>0</v>
      </c>
      <c r="R34" s="109">
        <f t="shared" si="3"/>
        <v>3306</v>
      </c>
      <c r="S34" s="108">
        <f>S23+S24+S25+S26+S32+S33</f>
        <v>3228</v>
      </c>
      <c r="T34" s="108">
        <f>T23+T24+T25+T26+T32+T33</f>
        <v>0</v>
      </c>
      <c r="U34" s="108">
        <f>U23+U24+U25+U26+U32+U33</f>
        <v>0</v>
      </c>
      <c r="V34" s="109">
        <f t="shared" si="4"/>
        <v>3228</v>
      </c>
    </row>
    <row r="35" spans="1:22" ht="15" customHeight="1" x14ac:dyDescent="0.25">
      <c r="A35" s="12" t="s">
        <v>259</v>
      </c>
      <c r="B35" s="5" t="s">
        <v>260</v>
      </c>
      <c r="C35" s="62"/>
      <c r="D35" s="62"/>
      <c r="E35" s="62"/>
      <c r="F35" s="99">
        <f t="shared" si="0"/>
        <v>0</v>
      </c>
      <c r="G35" s="76"/>
      <c r="H35" s="76"/>
      <c r="I35" s="76"/>
      <c r="J35" s="106">
        <f t="shared" si="1"/>
        <v>0</v>
      </c>
      <c r="K35" s="76"/>
      <c r="L35" s="76"/>
      <c r="M35" s="76"/>
      <c r="N35" s="106">
        <f t="shared" si="2"/>
        <v>0</v>
      </c>
      <c r="O35" s="76"/>
      <c r="P35" s="76"/>
      <c r="Q35" s="76"/>
      <c r="R35" s="106">
        <f t="shared" si="3"/>
        <v>0</v>
      </c>
      <c r="S35" s="76"/>
      <c r="T35" s="76"/>
      <c r="U35" s="76"/>
      <c r="V35" s="106">
        <f t="shared" si="4"/>
        <v>0</v>
      </c>
    </row>
    <row r="36" spans="1:22" ht="15" customHeight="1" x14ac:dyDescent="0.25">
      <c r="A36" s="12" t="s">
        <v>441</v>
      </c>
      <c r="B36" s="5" t="s">
        <v>261</v>
      </c>
      <c r="C36" s="62"/>
      <c r="D36" s="62"/>
      <c r="E36" s="62"/>
      <c r="F36" s="99">
        <f t="shared" si="0"/>
        <v>0</v>
      </c>
      <c r="G36" s="76"/>
      <c r="H36" s="76"/>
      <c r="I36" s="76"/>
      <c r="J36" s="106">
        <f t="shared" si="1"/>
        <v>0</v>
      </c>
      <c r="K36" s="76"/>
      <c r="L36" s="76"/>
      <c r="M36" s="76"/>
      <c r="N36" s="106">
        <f t="shared" si="2"/>
        <v>0</v>
      </c>
      <c r="O36" s="76"/>
      <c r="P36" s="76"/>
      <c r="Q36" s="76"/>
      <c r="R36" s="106">
        <f t="shared" si="3"/>
        <v>0</v>
      </c>
      <c r="S36" s="76"/>
      <c r="T36" s="76"/>
      <c r="U36" s="76"/>
      <c r="V36" s="106">
        <f t="shared" si="4"/>
        <v>0</v>
      </c>
    </row>
    <row r="37" spans="1:22" ht="15" customHeight="1" x14ac:dyDescent="0.25">
      <c r="A37" s="12" t="s">
        <v>442</v>
      </c>
      <c r="B37" s="5" t="s">
        <v>262</v>
      </c>
      <c r="C37" s="62"/>
      <c r="D37" s="62"/>
      <c r="E37" s="62"/>
      <c r="F37" s="99">
        <f t="shared" si="0"/>
        <v>0</v>
      </c>
      <c r="G37" s="76"/>
      <c r="H37" s="76"/>
      <c r="I37" s="76"/>
      <c r="J37" s="106">
        <f t="shared" si="1"/>
        <v>0</v>
      </c>
      <c r="K37" s="76"/>
      <c r="L37" s="76"/>
      <c r="M37" s="76"/>
      <c r="N37" s="106">
        <f t="shared" si="2"/>
        <v>0</v>
      </c>
      <c r="O37" s="76"/>
      <c r="P37" s="76"/>
      <c r="Q37" s="76"/>
      <c r="R37" s="106">
        <f t="shared" si="3"/>
        <v>0</v>
      </c>
      <c r="S37" s="76"/>
      <c r="T37" s="76"/>
      <c r="U37" s="76"/>
      <c r="V37" s="106">
        <f t="shared" si="4"/>
        <v>0</v>
      </c>
    </row>
    <row r="38" spans="1:22" ht="15" customHeight="1" x14ac:dyDescent="0.25">
      <c r="A38" s="12" t="s">
        <v>443</v>
      </c>
      <c r="B38" s="5" t="s">
        <v>263</v>
      </c>
      <c r="C38" s="62">
        <v>104</v>
      </c>
      <c r="D38" s="62">
        <v>0</v>
      </c>
      <c r="E38" s="62">
        <v>0</v>
      </c>
      <c r="F38" s="99">
        <f t="shared" si="0"/>
        <v>104</v>
      </c>
      <c r="G38" s="76">
        <v>104</v>
      </c>
      <c r="H38" s="76">
        <v>0</v>
      </c>
      <c r="I38" s="76">
        <v>0</v>
      </c>
      <c r="J38" s="106">
        <f t="shared" si="1"/>
        <v>104</v>
      </c>
      <c r="K38" s="76">
        <v>104</v>
      </c>
      <c r="L38" s="76">
        <v>0</v>
      </c>
      <c r="M38" s="76">
        <v>0</v>
      </c>
      <c r="N38" s="106">
        <f t="shared" si="2"/>
        <v>104</v>
      </c>
      <c r="O38" s="76">
        <v>104</v>
      </c>
      <c r="P38" s="76">
        <v>0</v>
      </c>
      <c r="Q38" s="76">
        <v>0</v>
      </c>
      <c r="R38" s="106">
        <f t="shared" si="3"/>
        <v>104</v>
      </c>
      <c r="S38" s="112">
        <v>254</v>
      </c>
      <c r="T38" s="76">
        <v>0</v>
      </c>
      <c r="U38" s="76">
        <v>0</v>
      </c>
      <c r="V38" s="106">
        <f t="shared" si="4"/>
        <v>254</v>
      </c>
    </row>
    <row r="39" spans="1:22" ht="15" customHeight="1" x14ac:dyDescent="0.25">
      <c r="A39" s="12" t="s">
        <v>264</v>
      </c>
      <c r="B39" s="5" t="s">
        <v>265</v>
      </c>
      <c r="C39" s="62"/>
      <c r="D39" s="62"/>
      <c r="E39" s="62"/>
      <c r="F39" s="99">
        <f t="shared" si="0"/>
        <v>0</v>
      </c>
      <c r="G39" s="76"/>
      <c r="H39" s="76"/>
      <c r="I39" s="76"/>
      <c r="J39" s="106">
        <f t="shared" si="1"/>
        <v>0</v>
      </c>
      <c r="K39" s="76"/>
      <c r="L39" s="76"/>
      <c r="M39" s="76"/>
      <c r="N39" s="106">
        <f t="shared" si="2"/>
        <v>0</v>
      </c>
      <c r="O39" s="76"/>
      <c r="P39" s="76"/>
      <c r="Q39" s="76"/>
      <c r="R39" s="106">
        <f t="shared" si="3"/>
        <v>0</v>
      </c>
      <c r="S39" s="76"/>
      <c r="T39" s="76"/>
      <c r="U39" s="76"/>
      <c r="V39" s="106">
        <f t="shared" si="4"/>
        <v>0</v>
      </c>
    </row>
    <row r="40" spans="1:22" ht="15" customHeight="1" x14ac:dyDescent="0.25">
      <c r="A40" s="12" t="s">
        <v>266</v>
      </c>
      <c r="B40" s="5" t="s">
        <v>267</v>
      </c>
      <c r="C40" s="62"/>
      <c r="D40" s="62"/>
      <c r="E40" s="62"/>
      <c r="F40" s="99">
        <f t="shared" si="0"/>
        <v>0</v>
      </c>
      <c r="G40" s="76"/>
      <c r="H40" s="76"/>
      <c r="I40" s="76"/>
      <c r="J40" s="106">
        <f t="shared" si="1"/>
        <v>0</v>
      </c>
      <c r="K40" s="76"/>
      <c r="L40" s="76"/>
      <c r="M40" s="76"/>
      <c r="N40" s="106">
        <f t="shared" si="2"/>
        <v>0</v>
      </c>
      <c r="O40" s="76"/>
      <c r="P40" s="76"/>
      <c r="Q40" s="76"/>
      <c r="R40" s="106">
        <f t="shared" si="3"/>
        <v>0</v>
      </c>
      <c r="S40" s="76"/>
      <c r="T40" s="76"/>
      <c r="U40" s="76"/>
      <c r="V40" s="106">
        <f t="shared" si="4"/>
        <v>0</v>
      </c>
    </row>
    <row r="41" spans="1:22" ht="15" customHeight="1" x14ac:dyDescent="0.25">
      <c r="A41" s="12" t="s">
        <v>268</v>
      </c>
      <c r="B41" s="5" t="s">
        <v>269</v>
      </c>
      <c r="C41" s="62"/>
      <c r="D41" s="62"/>
      <c r="E41" s="62"/>
      <c r="F41" s="99">
        <f t="shared" si="0"/>
        <v>0</v>
      </c>
      <c r="G41" s="76"/>
      <c r="H41" s="76"/>
      <c r="I41" s="76"/>
      <c r="J41" s="106">
        <f t="shared" si="1"/>
        <v>0</v>
      </c>
      <c r="K41" s="76"/>
      <c r="L41" s="76"/>
      <c r="M41" s="76"/>
      <c r="N41" s="106">
        <f t="shared" si="2"/>
        <v>0</v>
      </c>
      <c r="O41" s="76"/>
      <c r="P41" s="76"/>
      <c r="Q41" s="76"/>
      <c r="R41" s="106">
        <f t="shared" si="3"/>
        <v>0</v>
      </c>
      <c r="S41" s="76"/>
      <c r="T41" s="76"/>
      <c r="U41" s="76"/>
      <c r="V41" s="106">
        <f t="shared" si="4"/>
        <v>0</v>
      </c>
    </row>
    <row r="42" spans="1:22" ht="15" customHeight="1" x14ac:dyDescent="0.25">
      <c r="A42" s="12" t="s">
        <v>444</v>
      </c>
      <c r="B42" s="5" t="s">
        <v>270</v>
      </c>
      <c r="C42" s="62"/>
      <c r="D42" s="62"/>
      <c r="E42" s="62"/>
      <c r="F42" s="99">
        <f t="shared" si="0"/>
        <v>0</v>
      </c>
      <c r="G42" s="76"/>
      <c r="H42" s="76"/>
      <c r="I42" s="76"/>
      <c r="J42" s="106">
        <f t="shared" si="1"/>
        <v>0</v>
      </c>
      <c r="K42" s="76"/>
      <c r="L42" s="76"/>
      <c r="M42" s="76"/>
      <c r="N42" s="106">
        <f t="shared" si="2"/>
        <v>0</v>
      </c>
      <c r="O42" s="76"/>
      <c r="P42" s="76"/>
      <c r="Q42" s="76"/>
      <c r="R42" s="106">
        <f t="shared" si="3"/>
        <v>0</v>
      </c>
      <c r="S42" s="112">
        <v>1</v>
      </c>
      <c r="T42" s="76"/>
      <c r="U42" s="76"/>
      <c r="V42" s="106">
        <f t="shared" si="4"/>
        <v>1</v>
      </c>
    </row>
    <row r="43" spans="1:22" ht="15" customHeight="1" x14ac:dyDescent="0.25">
      <c r="A43" s="12" t="s">
        <v>445</v>
      </c>
      <c r="B43" s="5" t="s">
        <v>271</v>
      </c>
      <c r="C43" s="62"/>
      <c r="D43" s="62"/>
      <c r="E43" s="62"/>
      <c r="F43" s="99">
        <f t="shared" si="0"/>
        <v>0</v>
      </c>
      <c r="G43" s="76"/>
      <c r="H43" s="76"/>
      <c r="I43" s="76"/>
      <c r="J43" s="106">
        <f t="shared" si="1"/>
        <v>0</v>
      </c>
      <c r="K43" s="76"/>
      <c r="L43" s="76"/>
      <c r="M43" s="76"/>
      <c r="N43" s="106">
        <f t="shared" si="2"/>
        <v>0</v>
      </c>
      <c r="O43" s="76"/>
      <c r="P43" s="76"/>
      <c r="Q43" s="76"/>
      <c r="R43" s="106">
        <f t="shared" si="3"/>
        <v>0</v>
      </c>
      <c r="S43" s="76"/>
      <c r="T43" s="76"/>
      <c r="U43" s="76"/>
      <c r="V43" s="106">
        <f t="shared" si="4"/>
        <v>0</v>
      </c>
    </row>
    <row r="44" spans="1:22" ht="15" customHeight="1" x14ac:dyDescent="0.25">
      <c r="A44" s="12" t="s">
        <v>446</v>
      </c>
      <c r="B44" s="5" t="s">
        <v>272</v>
      </c>
      <c r="C44" s="62"/>
      <c r="D44" s="62"/>
      <c r="E44" s="62"/>
      <c r="F44" s="99">
        <f t="shared" si="0"/>
        <v>0</v>
      </c>
      <c r="G44" s="76"/>
      <c r="H44" s="76"/>
      <c r="I44" s="76"/>
      <c r="J44" s="106">
        <f t="shared" si="1"/>
        <v>0</v>
      </c>
      <c r="K44" s="76"/>
      <c r="L44" s="76"/>
      <c r="M44" s="76"/>
      <c r="N44" s="106">
        <f t="shared" si="2"/>
        <v>0</v>
      </c>
      <c r="O44" s="76"/>
      <c r="P44" s="76"/>
      <c r="Q44" s="76"/>
      <c r="R44" s="106">
        <f t="shared" si="3"/>
        <v>0</v>
      </c>
      <c r="S44" s="76"/>
      <c r="T44" s="76"/>
      <c r="U44" s="76"/>
      <c r="V44" s="106">
        <f t="shared" si="4"/>
        <v>0</v>
      </c>
    </row>
    <row r="45" spans="1:22" s="65" customFormat="1" ht="15" customHeight="1" x14ac:dyDescent="0.25">
      <c r="A45" s="44" t="s">
        <v>468</v>
      </c>
      <c r="B45" s="45" t="s">
        <v>273</v>
      </c>
      <c r="C45" s="66">
        <f>SUM(C38:C44)</f>
        <v>104</v>
      </c>
      <c r="D45" s="66">
        <v>0</v>
      </c>
      <c r="E45" s="66">
        <v>0</v>
      </c>
      <c r="F45" s="99">
        <f t="shared" si="0"/>
        <v>104</v>
      </c>
      <c r="G45" s="102">
        <f>SUM(G38:G44)</f>
        <v>104</v>
      </c>
      <c r="H45" s="102">
        <v>0</v>
      </c>
      <c r="I45" s="102">
        <v>0</v>
      </c>
      <c r="J45" s="106">
        <f t="shared" si="1"/>
        <v>104</v>
      </c>
      <c r="K45" s="102">
        <f>SUM(K38:K44)</f>
        <v>104</v>
      </c>
      <c r="L45" s="102">
        <v>0</v>
      </c>
      <c r="M45" s="102">
        <v>0</v>
      </c>
      <c r="N45" s="106">
        <f t="shared" si="2"/>
        <v>104</v>
      </c>
      <c r="O45" s="102">
        <f>SUM(O38:O44)</f>
        <v>104</v>
      </c>
      <c r="P45" s="102">
        <v>0</v>
      </c>
      <c r="Q45" s="102">
        <v>0</v>
      </c>
      <c r="R45" s="106">
        <f t="shared" si="3"/>
        <v>104</v>
      </c>
      <c r="S45" s="102">
        <f>SUM(S38:S44)</f>
        <v>255</v>
      </c>
      <c r="T45" s="102">
        <v>0</v>
      </c>
      <c r="U45" s="102">
        <v>0</v>
      </c>
      <c r="V45" s="106">
        <f t="shared" si="4"/>
        <v>255</v>
      </c>
    </row>
    <row r="46" spans="1:22" ht="15" customHeight="1" x14ac:dyDescent="0.25">
      <c r="A46" s="12" t="s">
        <v>282</v>
      </c>
      <c r="B46" s="5" t="s">
        <v>283</v>
      </c>
      <c r="C46" s="62"/>
      <c r="D46" s="62"/>
      <c r="E46" s="62"/>
      <c r="F46" s="99">
        <f t="shared" si="0"/>
        <v>0</v>
      </c>
      <c r="G46" s="76"/>
      <c r="H46" s="76"/>
      <c r="I46" s="76"/>
      <c r="J46" s="106">
        <f t="shared" si="1"/>
        <v>0</v>
      </c>
      <c r="K46" s="76"/>
      <c r="L46" s="76"/>
      <c r="M46" s="76"/>
      <c r="N46" s="106">
        <f t="shared" si="2"/>
        <v>0</v>
      </c>
      <c r="O46" s="76"/>
      <c r="P46" s="76"/>
      <c r="Q46" s="76"/>
      <c r="R46" s="106">
        <f t="shared" si="3"/>
        <v>0</v>
      </c>
      <c r="S46" s="76"/>
      <c r="T46" s="76"/>
      <c r="U46" s="76"/>
      <c r="V46" s="106">
        <f t="shared" si="4"/>
        <v>0</v>
      </c>
    </row>
    <row r="47" spans="1:22" ht="15" customHeight="1" x14ac:dyDescent="0.25">
      <c r="A47" s="4" t="s">
        <v>450</v>
      </c>
      <c r="B47" s="5" t="s">
        <v>284</v>
      </c>
      <c r="C47" s="62"/>
      <c r="D47" s="62"/>
      <c r="E47" s="62"/>
      <c r="F47" s="99">
        <f t="shared" si="0"/>
        <v>0</v>
      </c>
      <c r="G47" s="76"/>
      <c r="H47" s="76"/>
      <c r="I47" s="76"/>
      <c r="J47" s="106">
        <f t="shared" si="1"/>
        <v>0</v>
      </c>
      <c r="K47" s="76"/>
      <c r="L47" s="76"/>
      <c r="M47" s="76"/>
      <c r="N47" s="106">
        <f t="shared" si="2"/>
        <v>0</v>
      </c>
      <c r="O47" s="76"/>
      <c r="P47" s="76"/>
      <c r="Q47" s="76"/>
      <c r="R47" s="106">
        <f t="shared" si="3"/>
        <v>0</v>
      </c>
      <c r="S47" s="76"/>
      <c r="T47" s="76"/>
      <c r="U47" s="76"/>
      <c r="V47" s="106">
        <f t="shared" si="4"/>
        <v>0</v>
      </c>
    </row>
    <row r="48" spans="1:22" ht="15" customHeight="1" x14ac:dyDescent="0.25">
      <c r="A48" s="12" t="s">
        <v>451</v>
      </c>
      <c r="B48" s="5" t="s">
        <v>285</v>
      </c>
      <c r="C48" s="62">
        <v>487</v>
      </c>
      <c r="D48" s="62"/>
      <c r="E48" s="62"/>
      <c r="F48" s="99">
        <f t="shared" si="0"/>
        <v>487</v>
      </c>
      <c r="G48" s="76">
        <v>487</v>
      </c>
      <c r="H48" s="76"/>
      <c r="I48" s="76"/>
      <c r="J48" s="106">
        <f t="shared" si="1"/>
        <v>487</v>
      </c>
      <c r="K48" s="76">
        <v>487</v>
      </c>
      <c r="L48" s="76"/>
      <c r="M48" s="76"/>
      <c r="N48" s="106">
        <f t="shared" si="2"/>
        <v>487</v>
      </c>
      <c r="O48" s="76">
        <v>890</v>
      </c>
      <c r="P48" s="76"/>
      <c r="Q48" s="76"/>
      <c r="R48" s="106">
        <f t="shared" si="3"/>
        <v>890</v>
      </c>
      <c r="S48" s="112">
        <v>582</v>
      </c>
      <c r="T48" s="76"/>
      <c r="U48" s="76"/>
      <c r="V48" s="106">
        <f t="shared" si="4"/>
        <v>582</v>
      </c>
    </row>
    <row r="49" spans="1:22" s="65" customFormat="1" ht="15" customHeight="1" x14ac:dyDescent="0.25">
      <c r="A49" s="36" t="s">
        <v>470</v>
      </c>
      <c r="B49" s="45" t="s">
        <v>286</v>
      </c>
      <c r="C49" s="84">
        <f>SUM(C48)</f>
        <v>487</v>
      </c>
      <c r="D49" s="84">
        <v>0</v>
      </c>
      <c r="E49" s="84">
        <v>0</v>
      </c>
      <c r="F49" s="97">
        <f t="shared" si="0"/>
        <v>487</v>
      </c>
      <c r="G49" s="108">
        <f>SUM(G48)</f>
        <v>487</v>
      </c>
      <c r="H49" s="108">
        <v>0</v>
      </c>
      <c r="I49" s="108">
        <v>0</v>
      </c>
      <c r="J49" s="109">
        <f t="shared" si="1"/>
        <v>487</v>
      </c>
      <c r="K49" s="108">
        <f>SUM(K48)</f>
        <v>487</v>
      </c>
      <c r="L49" s="108">
        <v>0</v>
      </c>
      <c r="M49" s="108">
        <v>0</v>
      </c>
      <c r="N49" s="109">
        <f t="shared" si="2"/>
        <v>487</v>
      </c>
      <c r="O49" s="108">
        <v>890</v>
      </c>
      <c r="P49" s="108">
        <v>0</v>
      </c>
      <c r="Q49" s="108">
        <v>0</v>
      </c>
      <c r="R49" s="109">
        <f t="shared" si="3"/>
        <v>890</v>
      </c>
      <c r="S49" s="108">
        <f>SUM(S46:S48)</f>
        <v>582</v>
      </c>
      <c r="T49" s="108">
        <v>0</v>
      </c>
      <c r="U49" s="108">
        <v>0</v>
      </c>
      <c r="V49" s="109">
        <f t="shared" si="4"/>
        <v>582</v>
      </c>
    </row>
    <row r="50" spans="1:22" s="65" customFormat="1" ht="15" customHeight="1" x14ac:dyDescent="0.25">
      <c r="A50" s="50" t="s">
        <v>23</v>
      </c>
      <c r="B50" s="52"/>
      <c r="C50" s="66"/>
      <c r="D50" s="66"/>
      <c r="E50" s="66"/>
      <c r="F50" s="99">
        <f t="shared" si="0"/>
        <v>0</v>
      </c>
      <c r="G50" s="102"/>
      <c r="H50" s="102"/>
      <c r="I50" s="102"/>
      <c r="J50" s="106">
        <f t="shared" si="1"/>
        <v>0</v>
      </c>
      <c r="K50" s="102"/>
      <c r="L50" s="102"/>
      <c r="M50" s="102"/>
      <c r="N50" s="106">
        <f t="shared" si="2"/>
        <v>0</v>
      </c>
      <c r="O50" s="102"/>
      <c r="P50" s="102"/>
      <c r="Q50" s="102"/>
      <c r="R50" s="106">
        <f t="shared" si="3"/>
        <v>0</v>
      </c>
      <c r="S50" s="102"/>
      <c r="T50" s="102"/>
      <c r="U50" s="102"/>
      <c r="V50" s="106">
        <f t="shared" si="4"/>
        <v>0</v>
      </c>
    </row>
    <row r="51" spans="1:22" ht="15" customHeight="1" x14ac:dyDescent="0.25">
      <c r="A51" s="4" t="s">
        <v>228</v>
      </c>
      <c r="B51" s="5" t="s">
        <v>229</v>
      </c>
      <c r="C51" s="62"/>
      <c r="D51" s="62"/>
      <c r="E51" s="62"/>
      <c r="F51" s="99">
        <f t="shared" si="0"/>
        <v>0</v>
      </c>
      <c r="G51" s="76"/>
      <c r="H51" s="76"/>
      <c r="I51" s="76"/>
      <c r="J51" s="106">
        <f t="shared" si="1"/>
        <v>0</v>
      </c>
      <c r="K51" s="76"/>
      <c r="L51" s="76"/>
      <c r="M51" s="76"/>
      <c r="N51" s="106">
        <f t="shared" si="2"/>
        <v>0</v>
      </c>
      <c r="O51" s="76"/>
      <c r="P51" s="76"/>
      <c r="Q51" s="76"/>
      <c r="R51" s="106">
        <f t="shared" si="3"/>
        <v>0</v>
      </c>
      <c r="S51" s="76"/>
      <c r="T51" s="76"/>
      <c r="U51" s="76"/>
      <c r="V51" s="106">
        <f t="shared" si="4"/>
        <v>0</v>
      </c>
    </row>
    <row r="52" spans="1:22" ht="15" customHeight="1" x14ac:dyDescent="0.25">
      <c r="A52" s="4" t="s">
        <v>230</v>
      </c>
      <c r="B52" s="5" t="s">
        <v>231</v>
      </c>
      <c r="C52" s="62"/>
      <c r="D52" s="62"/>
      <c r="E52" s="62"/>
      <c r="F52" s="99">
        <f t="shared" si="0"/>
        <v>0</v>
      </c>
      <c r="G52" s="76"/>
      <c r="H52" s="76"/>
      <c r="I52" s="76"/>
      <c r="J52" s="106">
        <f t="shared" si="1"/>
        <v>0</v>
      </c>
      <c r="K52" s="76"/>
      <c r="L52" s="76"/>
      <c r="M52" s="76"/>
      <c r="N52" s="106">
        <f t="shared" si="2"/>
        <v>0</v>
      </c>
      <c r="O52" s="76"/>
      <c r="P52" s="76"/>
      <c r="Q52" s="76"/>
      <c r="R52" s="106">
        <f t="shared" si="3"/>
        <v>0</v>
      </c>
      <c r="S52" s="76"/>
      <c r="T52" s="76"/>
      <c r="U52" s="76"/>
      <c r="V52" s="106">
        <f t="shared" si="4"/>
        <v>0</v>
      </c>
    </row>
    <row r="53" spans="1:22" ht="15" customHeight="1" x14ac:dyDescent="0.25">
      <c r="A53" s="4" t="s">
        <v>428</v>
      </c>
      <c r="B53" s="5" t="s">
        <v>232</v>
      </c>
      <c r="C53" s="62"/>
      <c r="D53" s="62"/>
      <c r="E53" s="62"/>
      <c r="F53" s="99">
        <f t="shared" si="0"/>
        <v>0</v>
      </c>
      <c r="G53" s="76"/>
      <c r="H53" s="76"/>
      <c r="I53" s="76"/>
      <c r="J53" s="106">
        <f t="shared" si="1"/>
        <v>0</v>
      </c>
      <c r="K53" s="76"/>
      <c r="L53" s="76"/>
      <c r="M53" s="76"/>
      <c r="N53" s="106">
        <f t="shared" si="2"/>
        <v>0</v>
      </c>
      <c r="O53" s="76"/>
      <c r="P53" s="76"/>
      <c r="Q53" s="76"/>
      <c r="R53" s="106">
        <f t="shared" si="3"/>
        <v>0</v>
      </c>
      <c r="S53" s="76"/>
      <c r="T53" s="76"/>
      <c r="U53" s="76"/>
      <c r="V53" s="106">
        <f t="shared" si="4"/>
        <v>0</v>
      </c>
    </row>
    <row r="54" spans="1:22" ht="15" customHeight="1" x14ac:dyDescent="0.25">
      <c r="A54" s="4" t="s">
        <v>429</v>
      </c>
      <c r="B54" s="5" t="s">
        <v>233</v>
      </c>
      <c r="C54" s="62"/>
      <c r="D54" s="62"/>
      <c r="E54" s="62"/>
      <c r="F54" s="99">
        <f t="shared" si="0"/>
        <v>0</v>
      </c>
      <c r="G54" s="76"/>
      <c r="H54" s="76"/>
      <c r="I54" s="76"/>
      <c r="J54" s="106">
        <f t="shared" si="1"/>
        <v>0</v>
      </c>
      <c r="K54" s="76"/>
      <c r="L54" s="76"/>
      <c r="M54" s="76"/>
      <c r="N54" s="106">
        <f t="shared" si="2"/>
        <v>0</v>
      </c>
      <c r="O54" s="76"/>
      <c r="P54" s="76"/>
      <c r="Q54" s="76"/>
      <c r="R54" s="106">
        <f t="shared" si="3"/>
        <v>0</v>
      </c>
      <c r="S54" s="76"/>
      <c r="T54" s="76"/>
      <c r="U54" s="76"/>
      <c r="V54" s="106">
        <f t="shared" si="4"/>
        <v>0</v>
      </c>
    </row>
    <row r="55" spans="1:22" ht="15" customHeight="1" x14ac:dyDescent="0.25">
      <c r="A55" s="4" t="s">
        <v>430</v>
      </c>
      <c r="B55" s="5" t="s">
        <v>234</v>
      </c>
      <c r="C55" s="62"/>
      <c r="D55" s="62"/>
      <c r="E55" s="62"/>
      <c r="F55" s="99">
        <f t="shared" si="0"/>
        <v>0</v>
      </c>
      <c r="G55" s="76"/>
      <c r="H55" s="76"/>
      <c r="I55" s="76"/>
      <c r="J55" s="106">
        <f t="shared" si="1"/>
        <v>0</v>
      </c>
      <c r="K55" s="76"/>
      <c r="L55" s="76"/>
      <c r="M55" s="76"/>
      <c r="N55" s="106">
        <f t="shared" si="2"/>
        <v>0</v>
      </c>
      <c r="O55" s="76"/>
      <c r="P55" s="76"/>
      <c r="Q55" s="76"/>
      <c r="R55" s="106">
        <f t="shared" si="3"/>
        <v>0</v>
      </c>
      <c r="S55" s="76"/>
      <c r="T55" s="76"/>
      <c r="U55" s="76"/>
      <c r="V55" s="106">
        <f t="shared" si="4"/>
        <v>0</v>
      </c>
    </row>
    <row r="56" spans="1:22" s="65" customFormat="1" ht="15" customHeight="1" x14ac:dyDescent="0.25">
      <c r="A56" s="36" t="s">
        <v>464</v>
      </c>
      <c r="B56" s="45" t="s">
        <v>235</v>
      </c>
      <c r="C56" s="66"/>
      <c r="D56" s="66"/>
      <c r="E56" s="66"/>
      <c r="F56" s="99">
        <f t="shared" si="0"/>
        <v>0</v>
      </c>
      <c r="G56" s="102"/>
      <c r="H56" s="102"/>
      <c r="I56" s="102"/>
      <c r="J56" s="106">
        <f t="shared" si="1"/>
        <v>0</v>
      </c>
      <c r="K56" s="102"/>
      <c r="L56" s="102"/>
      <c r="M56" s="102"/>
      <c r="N56" s="106">
        <f t="shared" si="2"/>
        <v>0</v>
      </c>
      <c r="O56" s="102"/>
      <c r="P56" s="102"/>
      <c r="Q56" s="102"/>
      <c r="R56" s="106">
        <f t="shared" si="3"/>
        <v>0</v>
      </c>
      <c r="S56" s="102"/>
      <c r="T56" s="102"/>
      <c r="U56" s="102"/>
      <c r="V56" s="106">
        <f t="shared" si="4"/>
        <v>0</v>
      </c>
    </row>
    <row r="57" spans="1:22" ht="15" customHeight="1" x14ac:dyDescent="0.25">
      <c r="A57" s="12" t="s">
        <v>447</v>
      </c>
      <c r="B57" s="5" t="s">
        <v>274</v>
      </c>
      <c r="C57" s="62"/>
      <c r="D57" s="62"/>
      <c r="E57" s="62"/>
      <c r="F57" s="99">
        <f t="shared" si="0"/>
        <v>0</v>
      </c>
      <c r="G57" s="76"/>
      <c r="H57" s="76"/>
      <c r="I57" s="76"/>
      <c r="J57" s="106">
        <f t="shared" si="1"/>
        <v>0</v>
      </c>
      <c r="K57" s="76"/>
      <c r="L57" s="76"/>
      <c r="M57" s="76"/>
      <c r="N57" s="106">
        <f t="shared" si="2"/>
        <v>0</v>
      </c>
      <c r="O57" s="76"/>
      <c r="P57" s="76"/>
      <c r="Q57" s="76"/>
      <c r="R57" s="106">
        <f t="shared" si="3"/>
        <v>0</v>
      </c>
      <c r="S57" s="76"/>
      <c r="T57" s="76"/>
      <c r="U57" s="76"/>
      <c r="V57" s="106">
        <f t="shared" si="4"/>
        <v>0</v>
      </c>
    </row>
    <row r="58" spans="1:22" ht="15" customHeight="1" x14ac:dyDescent="0.25">
      <c r="A58" s="12" t="s">
        <v>448</v>
      </c>
      <c r="B58" s="5" t="s">
        <v>275</v>
      </c>
      <c r="C58" s="62"/>
      <c r="D58" s="62"/>
      <c r="E58" s="62"/>
      <c r="F58" s="99">
        <f t="shared" si="0"/>
        <v>0</v>
      </c>
      <c r="G58" s="76"/>
      <c r="H58" s="76"/>
      <c r="I58" s="76"/>
      <c r="J58" s="106">
        <f t="shared" si="1"/>
        <v>0</v>
      </c>
      <c r="K58" s="76"/>
      <c r="L58" s="76"/>
      <c r="M58" s="76"/>
      <c r="N58" s="106">
        <f t="shared" si="2"/>
        <v>0</v>
      </c>
      <c r="O58" s="76">
        <v>46</v>
      </c>
      <c r="P58" s="76"/>
      <c r="Q58" s="76"/>
      <c r="R58" s="106">
        <f t="shared" si="3"/>
        <v>46</v>
      </c>
      <c r="S58" s="76">
        <v>46</v>
      </c>
      <c r="T58" s="76"/>
      <c r="U58" s="76"/>
      <c r="V58" s="106">
        <f t="shared" si="4"/>
        <v>46</v>
      </c>
    </row>
    <row r="59" spans="1:22" ht="15" customHeight="1" x14ac:dyDescent="0.25">
      <c r="A59" s="12" t="s">
        <v>276</v>
      </c>
      <c r="B59" s="5" t="s">
        <v>277</v>
      </c>
      <c r="C59" s="62"/>
      <c r="D59" s="62"/>
      <c r="E59" s="62"/>
      <c r="F59" s="99">
        <f t="shared" si="0"/>
        <v>0</v>
      </c>
      <c r="G59" s="76"/>
      <c r="H59" s="76"/>
      <c r="I59" s="76"/>
      <c r="J59" s="106">
        <f t="shared" si="1"/>
        <v>0</v>
      </c>
      <c r="K59" s="76"/>
      <c r="L59" s="76"/>
      <c r="M59" s="76"/>
      <c r="N59" s="106">
        <f t="shared" si="2"/>
        <v>0</v>
      </c>
      <c r="O59" s="76"/>
      <c r="P59" s="76"/>
      <c r="Q59" s="76"/>
      <c r="R59" s="106">
        <f t="shared" si="3"/>
        <v>0</v>
      </c>
      <c r="S59" s="76"/>
      <c r="T59" s="76"/>
      <c r="U59" s="76"/>
      <c r="V59" s="106">
        <f t="shared" si="4"/>
        <v>0</v>
      </c>
    </row>
    <row r="60" spans="1:22" ht="15" customHeight="1" x14ac:dyDescent="0.25">
      <c r="A60" s="12" t="s">
        <v>449</v>
      </c>
      <c r="B60" s="5" t="s">
        <v>278</v>
      </c>
      <c r="C60" s="62"/>
      <c r="D60" s="62"/>
      <c r="E60" s="62"/>
      <c r="F60" s="99">
        <f t="shared" si="0"/>
        <v>0</v>
      </c>
      <c r="G60" s="76"/>
      <c r="H60" s="76"/>
      <c r="I60" s="76"/>
      <c r="J60" s="106">
        <f t="shared" si="1"/>
        <v>0</v>
      </c>
      <c r="K60" s="76"/>
      <c r="L60" s="76"/>
      <c r="M60" s="76"/>
      <c r="N60" s="106">
        <f t="shared" si="2"/>
        <v>0</v>
      </c>
      <c r="O60" s="76"/>
      <c r="P60" s="76"/>
      <c r="Q60" s="76"/>
      <c r="R60" s="106">
        <f t="shared" si="3"/>
        <v>0</v>
      </c>
      <c r="S60" s="76"/>
      <c r="T60" s="76"/>
      <c r="U60" s="76"/>
      <c r="V60" s="106">
        <f t="shared" si="4"/>
        <v>0</v>
      </c>
    </row>
    <row r="61" spans="1:22" ht="15" customHeight="1" x14ac:dyDescent="0.25">
      <c r="A61" s="12" t="s">
        <v>279</v>
      </c>
      <c r="B61" s="5" t="s">
        <v>280</v>
      </c>
      <c r="C61" s="62"/>
      <c r="D61" s="62"/>
      <c r="E61" s="62"/>
      <c r="F61" s="99">
        <f t="shared" si="0"/>
        <v>0</v>
      </c>
      <c r="G61" s="76"/>
      <c r="H61" s="76"/>
      <c r="I61" s="76"/>
      <c r="J61" s="106">
        <f t="shared" si="1"/>
        <v>0</v>
      </c>
      <c r="K61" s="76"/>
      <c r="L61" s="76"/>
      <c r="M61" s="76"/>
      <c r="N61" s="106">
        <f t="shared" si="2"/>
        <v>0</v>
      </c>
      <c r="O61" s="76"/>
      <c r="P61" s="76"/>
      <c r="Q61" s="76"/>
      <c r="R61" s="106">
        <f t="shared" si="3"/>
        <v>0</v>
      </c>
      <c r="S61" s="76"/>
      <c r="T61" s="76"/>
      <c r="U61" s="76"/>
      <c r="V61" s="106">
        <f t="shared" si="4"/>
        <v>0</v>
      </c>
    </row>
    <row r="62" spans="1:22" s="65" customFormat="1" ht="15" customHeight="1" x14ac:dyDescent="0.25">
      <c r="A62" s="36" t="s">
        <v>469</v>
      </c>
      <c r="B62" s="45" t="s">
        <v>281</v>
      </c>
      <c r="C62" s="66"/>
      <c r="D62" s="66"/>
      <c r="E62" s="66"/>
      <c r="F62" s="99">
        <f t="shared" si="0"/>
        <v>0</v>
      </c>
      <c r="G62" s="102"/>
      <c r="H62" s="102"/>
      <c r="I62" s="102"/>
      <c r="J62" s="106">
        <f t="shared" si="1"/>
        <v>0</v>
      </c>
      <c r="K62" s="102"/>
      <c r="L62" s="102"/>
      <c r="M62" s="102"/>
      <c r="N62" s="106">
        <f t="shared" si="2"/>
        <v>0</v>
      </c>
      <c r="O62" s="102">
        <v>46</v>
      </c>
      <c r="P62" s="102"/>
      <c r="Q62" s="102"/>
      <c r="R62" s="106">
        <f t="shared" si="3"/>
        <v>46</v>
      </c>
      <c r="S62" s="102">
        <v>46</v>
      </c>
      <c r="T62" s="102"/>
      <c r="U62" s="102"/>
      <c r="V62" s="106">
        <f t="shared" si="4"/>
        <v>46</v>
      </c>
    </row>
    <row r="63" spans="1:22" ht="15" customHeight="1" x14ac:dyDescent="0.25">
      <c r="A63" s="12" t="s">
        <v>287</v>
      </c>
      <c r="B63" s="5" t="s">
        <v>288</v>
      </c>
      <c r="C63" s="62"/>
      <c r="D63" s="62"/>
      <c r="E63" s="62"/>
      <c r="F63" s="99">
        <f t="shared" si="0"/>
        <v>0</v>
      </c>
      <c r="G63" s="76"/>
      <c r="H63" s="76"/>
      <c r="I63" s="76"/>
      <c r="J63" s="106">
        <f t="shared" si="1"/>
        <v>0</v>
      </c>
      <c r="K63" s="76"/>
      <c r="L63" s="76"/>
      <c r="M63" s="76"/>
      <c r="N63" s="106">
        <f t="shared" si="2"/>
        <v>0</v>
      </c>
      <c r="O63" s="76"/>
      <c r="P63" s="76"/>
      <c r="Q63" s="76"/>
      <c r="R63" s="106">
        <f t="shared" si="3"/>
        <v>0</v>
      </c>
      <c r="S63" s="76"/>
      <c r="T63" s="76"/>
      <c r="U63" s="76"/>
      <c r="V63" s="106">
        <f t="shared" si="4"/>
        <v>0</v>
      </c>
    </row>
    <row r="64" spans="1:22" ht="15" customHeight="1" x14ac:dyDescent="0.25">
      <c r="A64" s="4" t="s">
        <v>452</v>
      </c>
      <c r="B64" s="5" t="s">
        <v>289</v>
      </c>
      <c r="C64" s="62"/>
      <c r="D64" s="62"/>
      <c r="E64" s="62"/>
      <c r="F64" s="99">
        <f t="shared" si="0"/>
        <v>0</v>
      </c>
      <c r="G64" s="76"/>
      <c r="H64" s="76"/>
      <c r="I64" s="76"/>
      <c r="J64" s="106">
        <f t="shared" si="1"/>
        <v>0</v>
      </c>
      <c r="K64" s="76"/>
      <c r="L64" s="76"/>
      <c r="M64" s="76"/>
      <c r="N64" s="106">
        <f t="shared" si="2"/>
        <v>0</v>
      </c>
      <c r="O64" s="76"/>
      <c r="P64" s="76"/>
      <c r="Q64" s="76"/>
      <c r="R64" s="106">
        <f t="shared" si="3"/>
        <v>0</v>
      </c>
      <c r="S64" s="76"/>
      <c r="T64" s="76"/>
      <c r="U64" s="76"/>
      <c r="V64" s="106">
        <f t="shared" si="4"/>
        <v>0</v>
      </c>
    </row>
    <row r="65" spans="1:22" ht="15" customHeight="1" x14ac:dyDescent="0.25">
      <c r="A65" s="12" t="s">
        <v>453</v>
      </c>
      <c r="B65" s="5" t="s">
        <v>290</v>
      </c>
      <c r="C65" s="62"/>
      <c r="D65" s="62"/>
      <c r="E65" s="62"/>
      <c r="F65" s="99">
        <f t="shared" si="0"/>
        <v>0</v>
      </c>
      <c r="G65" s="76"/>
      <c r="H65" s="76"/>
      <c r="I65" s="76"/>
      <c r="J65" s="106">
        <f t="shared" si="1"/>
        <v>0</v>
      </c>
      <c r="K65" s="76"/>
      <c r="L65" s="76"/>
      <c r="M65" s="76"/>
      <c r="N65" s="106">
        <f t="shared" si="2"/>
        <v>0</v>
      </c>
      <c r="O65" s="76"/>
      <c r="P65" s="76"/>
      <c r="Q65" s="76"/>
      <c r="R65" s="106">
        <f t="shared" si="3"/>
        <v>0</v>
      </c>
      <c r="S65" s="76"/>
      <c r="T65" s="76"/>
      <c r="U65" s="76"/>
      <c r="V65" s="106">
        <f t="shared" si="4"/>
        <v>0</v>
      </c>
    </row>
    <row r="66" spans="1:22" s="65" customFormat="1" ht="15" customHeight="1" x14ac:dyDescent="0.25">
      <c r="A66" s="36" t="s">
        <v>472</v>
      </c>
      <c r="B66" s="45" t="s">
        <v>291</v>
      </c>
      <c r="C66" s="66"/>
      <c r="D66" s="66"/>
      <c r="E66" s="66"/>
      <c r="F66" s="99">
        <f t="shared" si="0"/>
        <v>0</v>
      </c>
      <c r="G66" s="102"/>
      <c r="H66" s="102"/>
      <c r="I66" s="102"/>
      <c r="J66" s="106">
        <f t="shared" si="1"/>
        <v>0</v>
      </c>
      <c r="K66" s="102"/>
      <c r="L66" s="102"/>
      <c r="M66" s="102"/>
      <c r="N66" s="106">
        <f t="shared" si="2"/>
        <v>0</v>
      </c>
      <c r="O66" s="102"/>
      <c r="P66" s="102"/>
      <c r="Q66" s="102"/>
      <c r="R66" s="106">
        <f t="shared" si="3"/>
        <v>0</v>
      </c>
      <c r="S66" s="102"/>
      <c r="T66" s="102"/>
      <c r="U66" s="102"/>
      <c r="V66" s="106">
        <f t="shared" si="4"/>
        <v>0</v>
      </c>
    </row>
    <row r="67" spans="1:22" s="65" customFormat="1" ht="15" customHeight="1" x14ac:dyDescent="0.25">
      <c r="A67" s="50" t="s">
        <v>24</v>
      </c>
      <c r="B67" s="52"/>
      <c r="C67" s="66"/>
      <c r="D67" s="66"/>
      <c r="E67" s="66"/>
      <c r="F67" s="99">
        <f t="shared" si="0"/>
        <v>0</v>
      </c>
      <c r="G67" s="102"/>
      <c r="H67" s="102"/>
      <c r="I67" s="102"/>
      <c r="J67" s="106">
        <f t="shared" si="1"/>
        <v>0</v>
      </c>
      <c r="K67" s="102"/>
      <c r="L67" s="102"/>
      <c r="M67" s="102"/>
      <c r="N67" s="106">
        <f t="shared" si="2"/>
        <v>0</v>
      </c>
      <c r="O67" s="102"/>
      <c r="P67" s="102"/>
      <c r="Q67" s="102"/>
      <c r="R67" s="106">
        <f t="shared" si="3"/>
        <v>0</v>
      </c>
      <c r="S67" s="102"/>
      <c r="T67" s="102"/>
      <c r="U67" s="102"/>
      <c r="V67" s="106">
        <f t="shared" si="4"/>
        <v>0</v>
      </c>
    </row>
    <row r="68" spans="1:22" s="65" customFormat="1" ht="15.75" x14ac:dyDescent="0.25">
      <c r="A68" s="42" t="s">
        <v>471</v>
      </c>
      <c r="B68" s="100" t="s">
        <v>292</v>
      </c>
      <c r="C68" s="84">
        <f>C20+C34+C45+C49+C56+C62+C66</f>
        <v>20774</v>
      </c>
      <c r="D68" s="84">
        <v>0</v>
      </c>
      <c r="E68" s="84">
        <v>0</v>
      </c>
      <c r="F68" s="101">
        <f t="shared" si="0"/>
        <v>20774</v>
      </c>
      <c r="G68" s="108">
        <f>G20+G34+G45+G49+G56+G62+G66</f>
        <v>21516</v>
      </c>
      <c r="H68" s="108">
        <v>0</v>
      </c>
      <c r="I68" s="108">
        <v>0</v>
      </c>
      <c r="J68" s="109">
        <f t="shared" si="1"/>
        <v>21516</v>
      </c>
      <c r="K68" s="108">
        <f>K20+K34+K45+K49+K56+K62+K66</f>
        <v>23419</v>
      </c>
      <c r="L68" s="108">
        <v>0</v>
      </c>
      <c r="M68" s="108">
        <v>0</v>
      </c>
      <c r="N68" s="109">
        <f t="shared" si="2"/>
        <v>23419</v>
      </c>
      <c r="O68" s="108">
        <f>O20+O34+O45+O49+O56+O62+O66</f>
        <v>27569</v>
      </c>
      <c r="P68" s="108">
        <v>0</v>
      </c>
      <c r="Q68" s="108">
        <v>0</v>
      </c>
      <c r="R68" s="109">
        <f t="shared" si="3"/>
        <v>27569</v>
      </c>
      <c r="S68" s="108">
        <f>S20+S34+S45+S49+S56+S62+S66</f>
        <v>28231</v>
      </c>
      <c r="T68" s="108">
        <v>0</v>
      </c>
      <c r="U68" s="108">
        <v>0</v>
      </c>
      <c r="V68" s="109">
        <f t="shared" si="4"/>
        <v>28231</v>
      </c>
    </row>
    <row r="69" spans="1:22" s="65" customFormat="1" ht="15.75" x14ac:dyDescent="0.25">
      <c r="A69" s="68" t="s">
        <v>25</v>
      </c>
      <c r="B69" s="61"/>
      <c r="C69" s="66"/>
      <c r="D69" s="66"/>
      <c r="E69" s="66"/>
      <c r="F69" s="99">
        <f t="shared" si="0"/>
        <v>0</v>
      </c>
      <c r="G69" s="102"/>
      <c r="H69" s="102"/>
      <c r="I69" s="102"/>
      <c r="J69" s="106">
        <f t="shared" si="1"/>
        <v>0</v>
      </c>
      <c r="K69" s="102"/>
      <c r="L69" s="102"/>
      <c r="M69" s="102"/>
      <c r="N69" s="106">
        <f t="shared" si="2"/>
        <v>0</v>
      </c>
      <c r="O69" s="102"/>
      <c r="P69" s="102"/>
      <c r="Q69" s="102"/>
      <c r="R69" s="106">
        <f t="shared" si="3"/>
        <v>0</v>
      </c>
      <c r="S69" s="102"/>
      <c r="T69" s="102"/>
      <c r="U69" s="102"/>
      <c r="V69" s="106">
        <f t="shared" si="4"/>
        <v>0</v>
      </c>
    </row>
    <row r="70" spans="1:22" s="65" customFormat="1" ht="15.75" x14ac:dyDescent="0.25">
      <c r="A70" s="68" t="s">
        <v>26</v>
      </c>
      <c r="B70" s="61"/>
      <c r="C70" s="66"/>
      <c r="D70" s="66"/>
      <c r="E70" s="66"/>
      <c r="F70" s="99">
        <f t="shared" si="0"/>
        <v>0</v>
      </c>
      <c r="G70" s="102"/>
      <c r="H70" s="102"/>
      <c r="I70" s="102"/>
      <c r="J70" s="106">
        <f t="shared" si="1"/>
        <v>0</v>
      </c>
      <c r="K70" s="102"/>
      <c r="L70" s="102"/>
      <c r="M70" s="102"/>
      <c r="N70" s="106">
        <f t="shared" si="2"/>
        <v>0</v>
      </c>
      <c r="O70" s="102"/>
      <c r="P70" s="102"/>
      <c r="Q70" s="102"/>
      <c r="R70" s="106">
        <f t="shared" si="3"/>
        <v>0</v>
      </c>
      <c r="S70" s="102"/>
      <c r="T70" s="102"/>
      <c r="U70" s="102"/>
      <c r="V70" s="106">
        <f t="shared" si="4"/>
        <v>0</v>
      </c>
    </row>
    <row r="71" spans="1:22" x14ac:dyDescent="0.25">
      <c r="A71" s="34" t="s">
        <v>454</v>
      </c>
      <c r="B71" s="4" t="s">
        <v>293</v>
      </c>
      <c r="C71" s="62"/>
      <c r="D71" s="62"/>
      <c r="E71" s="62"/>
      <c r="F71" s="99">
        <f t="shared" si="0"/>
        <v>0</v>
      </c>
      <c r="G71" s="76"/>
      <c r="H71" s="76"/>
      <c r="I71" s="76"/>
      <c r="J71" s="106">
        <f t="shared" si="1"/>
        <v>0</v>
      </c>
      <c r="K71" s="76"/>
      <c r="L71" s="76"/>
      <c r="M71" s="76"/>
      <c r="N71" s="106">
        <f t="shared" si="2"/>
        <v>0</v>
      </c>
      <c r="O71" s="76"/>
      <c r="P71" s="76"/>
      <c r="Q71" s="76"/>
      <c r="R71" s="106">
        <f t="shared" si="3"/>
        <v>0</v>
      </c>
      <c r="S71" s="76"/>
      <c r="T71" s="76"/>
      <c r="U71" s="76"/>
      <c r="V71" s="106">
        <f t="shared" si="4"/>
        <v>0</v>
      </c>
    </row>
    <row r="72" spans="1:22" x14ac:dyDescent="0.25">
      <c r="A72" s="12" t="s">
        <v>294</v>
      </c>
      <c r="B72" s="4" t="s">
        <v>295</v>
      </c>
      <c r="C72" s="62"/>
      <c r="D72" s="62"/>
      <c r="E72" s="62"/>
      <c r="F72" s="99">
        <f t="shared" si="0"/>
        <v>0</v>
      </c>
      <c r="G72" s="76"/>
      <c r="H72" s="76"/>
      <c r="I72" s="76"/>
      <c r="J72" s="106">
        <f t="shared" si="1"/>
        <v>0</v>
      </c>
      <c r="K72" s="76"/>
      <c r="L72" s="76"/>
      <c r="M72" s="76"/>
      <c r="N72" s="106">
        <f t="shared" si="2"/>
        <v>0</v>
      </c>
      <c r="O72" s="76"/>
      <c r="P72" s="76"/>
      <c r="Q72" s="76"/>
      <c r="R72" s="106">
        <f t="shared" si="3"/>
        <v>0</v>
      </c>
      <c r="S72" s="76"/>
      <c r="T72" s="76"/>
      <c r="U72" s="76"/>
      <c r="V72" s="106">
        <f t="shared" si="4"/>
        <v>0</v>
      </c>
    </row>
    <row r="73" spans="1:22" x14ac:dyDescent="0.25">
      <c r="A73" s="34" t="s">
        <v>455</v>
      </c>
      <c r="B73" s="4" t="s">
        <v>296</v>
      </c>
      <c r="C73" s="62"/>
      <c r="D73" s="62"/>
      <c r="E73" s="62"/>
      <c r="F73" s="99">
        <f t="shared" ref="F73:F97" si="5">SUM(C73:E73)</f>
        <v>0</v>
      </c>
      <c r="G73" s="76"/>
      <c r="H73" s="76"/>
      <c r="I73" s="76"/>
      <c r="J73" s="106">
        <f t="shared" ref="J73:J97" si="6">SUM(G73:I73)</f>
        <v>0</v>
      </c>
      <c r="K73" s="76"/>
      <c r="L73" s="76"/>
      <c r="M73" s="76"/>
      <c r="N73" s="106">
        <f t="shared" ref="N73:N97" si="7">SUM(K73:M73)</f>
        <v>0</v>
      </c>
      <c r="O73" s="76"/>
      <c r="P73" s="76"/>
      <c r="Q73" s="76"/>
      <c r="R73" s="106">
        <f t="shared" ref="R73:R97" si="8">SUM(O73:Q73)</f>
        <v>0</v>
      </c>
      <c r="S73" s="76"/>
      <c r="T73" s="76"/>
      <c r="U73" s="76"/>
      <c r="V73" s="106">
        <f t="shared" ref="V73:V97" si="9">SUM(S73:U73)</f>
        <v>0</v>
      </c>
    </row>
    <row r="74" spans="1:22" s="65" customFormat="1" x14ac:dyDescent="0.25">
      <c r="A74" s="14" t="s">
        <v>473</v>
      </c>
      <c r="B74" s="6" t="s">
        <v>297</v>
      </c>
      <c r="C74" s="66"/>
      <c r="D74" s="66"/>
      <c r="E74" s="66"/>
      <c r="F74" s="99">
        <f t="shared" si="5"/>
        <v>0</v>
      </c>
      <c r="G74" s="102"/>
      <c r="H74" s="102"/>
      <c r="I74" s="102"/>
      <c r="J74" s="106">
        <f t="shared" si="6"/>
        <v>0</v>
      </c>
      <c r="K74" s="102"/>
      <c r="L74" s="102"/>
      <c r="M74" s="102"/>
      <c r="N74" s="106">
        <f t="shared" si="7"/>
        <v>0</v>
      </c>
      <c r="O74" s="102"/>
      <c r="P74" s="102"/>
      <c r="Q74" s="102"/>
      <c r="R74" s="106">
        <f t="shared" si="8"/>
        <v>0</v>
      </c>
      <c r="S74" s="102"/>
      <c r="T74" s="102"/>
      <c r="U74" s="102"/>
      <c r="V74" s="106">
        <f t="shared" si="9"/>
        <v>0</v>
      </c>
    </row>
    <row r="75" spans="1:22" x14ac:dyDescent="0.25">
      <c r="A75" s="12" t="s">
        <v>456</v>
      </c>
      <c r="B75" s="4" t="s">
        <v>298</v>
      </c>
      <c r="C75" s="62"/>
      <c r="D75" s="62"/>
      <c r="E75" s="62"/>
      <c r="F75" s="99">
        <f t="shared" si="5"/>
        <v>0</v>
      </c>
      <c r="G75" s="76"/>
      <c r="H75" s="76"/>
      <c r="I75" s="76"/>
      <c r="J75" s="106">
        <f t="shared" si="6"/>
        <v>0</v>
      </c>
      <c r="K75" s="76"/>
      <c r="L75" s="76"/>
      <c r="M75" s="76"/>
      <c r="N75" s="106">
        <f t="shared" si="7"/>
        <v>0</v>
      </c>
      <c r="O75" s="76"/>
      <c r="P75" s="76"/>
      <c r="Q75" s="76"/>
      <c r="R75" s="106">
        <f t="shared" si="8"/>
        <v>0</v>
      </c>
      <c r="S75" s="76"/>
      <c r="T75" s="76"/>
      <c r="U75" s="76"/>
      <c r="V75" s="106">
        <f t="shared" si="9"/>
        <v>0</v>
      </c>
    </row>
    <row r="76" spans="1:22" x14ac:dyDescent="0.25">
      <c r="A76" s="34" t="s">
        <v>299</v>
      </c>
      <c r="B76" s="4" t="s">
        <v>300</v>
      </c>
      <c r="C76" s="62"/>
      <c r="D76" s="62"/>
      <c r="E76" s="62"/>
      <c r="F76" s="99">
        <f t="shared" si="5"/>
        <v>0</v>
      </c>
      <c r="G76" s="76"/>
      <c r="H76" s="76"/>
      <c r="I76" s="76"/>
      <c r="J76" s="106">
        <f t="shared" si="6"/>
        <v>0</v>
      </c>
      <c r="K76" s="76"/>
      <c r="L76" s="76"/>
      <c r="M76" s="76"/>
      <c r="N76" s="106">
        <f t="shared" si="7"/>
        <v>0</v>
      </c>
      <c r="O76" s="76"/>
      <c r="P76" s="76"/>
      <c r="Q76" s="76"/>
      <c r="R76" s="106">
        <f t="shared" si="8"/>
        <v>0</v>
      </c>
      <c r="S76" s="76"/>
      <c r="T76" s="76"/>
      <c r="U76" s="76"/>
      <c r="V76" s="106">
        <f t="shared" si="9"/>
        <v>0</v>
      </c>
    </row>
    <row r="77" spans="1:22" x14ac:dyDescent="0.25">
      <c r="A77" s="12" t="s">
        <v>457</v>
      </c>
      <c r="B77" s="4" t="s">
        <v>301</v>
      </c>
      <c r="C77" s="62"/>
      <c r="D77" s="62"/>
      <c r="E77" s="62"/>
      <c r="F77" s="99">
        <f t="shared" si="5"/>
        <v>0</v>
      </c>
      <c r="G77" s="76"/>
      <c r="H77" s="76"/>
      <c r="I77" s="76"/>
      <c r="J77" s="106">
        <f t="shared" si="6"/>
        <v>0</v>
      </c>
      <c r="K77" s="76"/>
      <c r="L77" s="76"/>
      <c r="M77" s="76"/>
      <c r="N77" s="106">
        <f t="shared" si="7"/>
        <v>0</v>
      </c>
      <c r="O77" s="76"/>
      <c r="P77" s="76"/>
      <c r="Q77" s="76"/>
      <c r="R77" s="106">
        <f t="shared" si="8"/>
        <v>0</v>
      </c>
      <c r="S77" s="76"/>
      <c r="T77" s="76"/>
      <c r="U77" s="76"/>
      <c r="V77" s="106">
        <f t="shared" si="9"/>
        <v>0</v>
      </c>
    </row>
    <row r="78" spans="1:22" x14ac:dyDescent="0.25">
      <c r="A78" s="34" t="s">
        <v>302</v>
      </c>
      <c r="B78" s="4" t="s">
        <v>303</v>
      </c>
      <c r="C78" s="62"/>
      <c r="D78" s="62"/>
      <c r="E78" s="62"/>
      <c r="F78" s="99">
        <f t="shared" si="5"/>
        <v>0</v>
      </c>
      <c r="G78" s="76"/>
      <c r="H78" s="76"/>
      <c r="I78" s="76"/>
      <c r="J78" s="106">
        <f t="shared" si="6"/>
        <v>0</v>
      </c>
      <c r="K78" s="76"/>
      <c r="L78" s="76"/>
      <c r="M78" s="76"/>
      <c r="N78" s="106">
        <f t="shared" si="7"/>
        <v>0</v>
      </c>
      <c r="O78" s="76"/>
      <c r="P78" s="76"/>
      <c r="Q78" s="76"/>
      <c r="R78" s="106">
        <f t="shared" si="8"/>
        <v>0</v>
      </c>
      <c r="S78" s="76"/>
      <c r="T78" s="76"/>
      <c r="U78" s="76"/>
      <c r="V78" s="106">
        <f t="shared" si="9"/>
        <v>0</v>
      </c>
    </row>
    <row r="79" spans="1:22" s="65" customFormat="1" x14ac:dyDescent="0.25">
      <c r="A79" s="13" t="s">
        <v>474</v>
      </c>
      <c r="B79" s="6" t="s">
        <v>304</v>
      </c>
      <c r="C79" s="66"/>
      <c r="D79" s="66"/>
      <c r="E79" s="66"/>
      <c r="F79" s="99">
        <f t="shared" si="5"/>
        <v>0</v>
      </c>
      <c r="G79" s="102"/>
      <c r="H79" s="102"/>
      <c r="I79" s="102"/>
      <c r="J79" s="106">
        <f t="shared" si="6"/>
        <v>0</v>
      </c>
      <c r="K79" s="102"/>
      <c r="L79" s="102"/>
      <c r="M79" s="102"/>
      <c r="N79" s="106">
        <f t="shared" si="7"/>
        <v>0</v>
      </c>
      <c r="O79" s="102"/>
      <c r="P79" s="102"/>
      <c r="Q79" s="102"/>
      <c r="R79" s="106">
        <f t="shared" si="8"/>
        <v>0</v>
      </c>
      <c r="S79" s="102"/>
      <c r="T79" s="102"/>
      <c r="U79" s="102"/>
      <c r="V79" s="106">
        <f t="shared" si="9"/>
        <v>0</v>
      </c>
    </row>
    <row r="80" spans="1:22" x14ac:dyDescent="0.25">
      <c r="A80" s="4" t="s">
        <v>553</v>
      </c>
      <c r="B80" s="4" t="s">
        <v>305</v>
      </c>
      <c r="C80" s="62">
        <v>2000</v>
      </c>
      <c r="D80" s="62"/>
      <c r="E80" s="62"/>
      <c r="F80" s="99">
        <f t="shared" si="5"/>
        <v>2000</v>
      </c>
      <c r="G80" s="76">
        <v>3777</v>
      </c>
      <c r="H80" s="76"/>
      <c r="I80" s="76"/>
      <c r="J80" s="106">
        <f t="shared" si="6"/>
        <v>3777</v>
      </c>
      <c r="K80" s="76">
        <v>3777</v>
      </c>
      <c r="L80" s="76"/>
      <c r="M80" s="76"/>
      <c r="N80" s="106">
        <f t="shared" si="7"/>
        <v>3777</v>
      </c>
      <c r="O80" s="76">
        <v>3777</v>
      </c>
      <c r="P80" s="76"/>
      <c r="Q80" s="76"/>
      <c r="R80" s="106">
        <f t="shared" si="8"/>
        <v>3777</v>
      </c>
      <c r="S80" s="76">
        <v>3777</v>
      </c>
      <c r="T80" s="76"/>
      <c r="U80" s="76"/>
      <c r="V80" s="106">
        <f t="shared" si="9"/>
        <v>3777</v>
      </c>
    </row>
    <row r="81" spans="1:22" x14ac:dyDescent="0.25">
      <c r="A81" s="4" t="s">
        <v>554</v>
      </c>
      <c r="B81" s="4" t="s">
        <v>305</v>
      </c>
      <c r="C81" s="62"/>
      <c r="D81" s="62"/>
      <c r="E81" s="62"/>
      <c r="F81" s="99">
        <f t="shared" si="5"/>
        <v>0</v>
      </c>
      <c r="G81" s="76"/>
      <c r="H81" s="76"/>
      <c r="I81" s="76"/>
      <c r="J81" s="106">
        <f t="shared" si="6"/>
        <v>0</v>
      </c>
      <c r="K81" s="76"/>
      <c r="L81" s="76"/>
      <c r="M81" s="76"/>
      <c r="N81" s="106">
        <f t="shared" si="7"/>
        <v>0</v>
      </c>
      <c r="O81" s="76"/>
      <c r="P81" s="76"/>
      <c r="Q81" s="76"/>
      <c r="R81" s="106">
        <f t="shared" si="8"/>
        <v>0</v>
      </c>
      <c r="S81" s="76"/>
      <c r="T81" s="76"/>
      <c r="U81" s="76"/>
      <c r="V81" s="106">
        <f t="shared" si="9"/>
        <v>0</v>
      </c>
    </row>
    <row r="82" spans="1:22" x14ac:dyDescent="0.25">
      <c r="A82" s="4" t="s">
        <v>551</v>
      </c>
      <c r="B82" s="4" t="s">
        <v>306</v>
      </c>
      <c r="C82" s="62"/>
      <c r="D82" s="62"/>
      <c r="E82" s="62"/>
      <c r="F82" s="99">
        <f t="shared" si="5"/>
        <v>0</v>
      </c>
      <c r="G82" s="76"/>
      <c r="H82" s="76"/>
      <c r="I82" s="76"/>
      <c r="J82" s="106">
        <f t="shared" si="6"/>
        <v>0</v>
      </c>
      <c r="K82" s="76"/>
      <c r="L82" s="76"/>
      <c r="M82" s="76"/>
      <c r="N82" s="106">
        <f t="shared" si="7"/>
        <v>0</v>
      </c>
      <c r="O82" s="76"/>
      <c r="P82" s="76"/>
      <c r="Q82" s="76"/>
      <c r="R82" s="106">
        <f t="shared" si="8"/>
        <v>0</v>
      </c>
      <c r="S82" s="76"/>
      <c r="T82" s="76"/>
      <c r="U82" s="76"/>
      <c r="V82" s="106">
        <f t="shared" si="9"/>
        <v>0</v>
      </c>
    </row>
    <row r="83" spans="1:22" x14ac:dyDescent="0.25">
      <c r="A83" s="4" t="s">
        <v>552</v>
      </c>
      <c r="B83" s="4" t="s">
        <v>306</v>
      </c>
      <c r="C83" s="62"/>
      <c r="D83" s="62"/>
      <c r="E83" s="62"/>
      <c r="F83" s="99">
        <f t="shared" si="5"/>
        <v>0</v>
      </c>
      <c r="G83" s="76"/>
      <c r="H83" s="76"/>
      <c r="I83" s="76"/>
      <c r="J83" s="106">
        <f t="shared" si="6"/>
        <v>0</v>
      </c>
      <c r="K83" s="76"/>
      <c r="L83" s="76"/>
      <c r="M83" s="76"/>
      <c r="N83" s="106">
        <f t="shared" si="7"/>
        <v>0</v>
      </c>
      <c r="O83" s="76"/>
      <c r="P83" s="76"/>
      <c r="Q83" s="76"/>
      <c r="R83" s="106">
        <f t="shared" si="8"/>
        <v>0</v>
      </c>
      <c r="S83" s="76"/>
      <c r="T83" s="76"/>
      <c r="U83" s="76"/>
      <c r="V83" s="106">
        <f t="shared" si="9"/>
        <v>0</v>
      </c>
    </row>
    <row r="84" spans="1:22" s="65" customFormat="1" x14ac:dyDescent="0.25">
      <c r="A84" s="6" t="s">
        <v>475</v>
      </c>
      <c r="B84" s="6" t="s">
        <v>307</v>
      </c>
      <c r="C84" s="66">
        <f>SUM(C80:C83)</f>
        <v>2000</v>
      </c>
      <c r="D84" s="66">
        <v>0</v>
      </c>
      <c r="E84" s="66">
        <v>0</v>
      </c>
      <c r="F84" s="96">
        <f t="shared" si="5"/>
        <v>2000</v>
      </c>
      <c r="G84" s="102">
        <f>SUM(G80:G83)</f>
        <v>3777</v>
      </c>
      <c r="H84" s="102">
        <v>0</v>
      </c>
      <c r="I84" s="102">
        <v>0</v>
      </c>
      <c r="J84" s="107">
        <f t="shared" si="6"/>
        <v>3777</v>
      </c>
      <c r="K84" s="102">
        <f>SUM(K80:K83)</f>
        <v>3777</v>
      </c>
      <c r="L84" s="102">
        <v>0</v>
      </c>
      <c r="M84" s="102">
        <v>0</v>
      </c>
      <c r="N84" s="107">
        <f t="shared" si="7"/>
        <v>3777</v>
      </c>
      <c r="O84" s="102">
        <f>SUM(O80:O83)</f>
        <v>3777</v>
      </c>
      <c r="P84" s="102">
        <v>0</v>
      </c>
      <c r="Q84" s="102">
        <v>0</v>
      </c>
      <c r="R84" s="107">
        <f t="shared" si="8"/>
        <v>3777</v>
      </c>
      <c r="S84" s="102">
        <f>SUM(S80:S83)</f>
        <v>3777</v>
      </c>
      <c r="T84" s="102">
        <v>0</v>
      </c>
      <c r="U84" s="102">
        <v>0</v>
      </c>
      <c r="V84" s="107">
        <f t="shared" si="9"/>
        <v>3777</v>
      </c>
    </row>
    <row r="85" spans="1:22" s="65" customFormat="1" x14ac:dyDescent="0.25">
      <c r="A85" s="13" t="s">
        <v>308</v>
      </c>
      <c r="B85" s="6" t="s">
        <v>309</v>
      </c>
      <c r="C85" s="66">
        <v>675</v>
      </c>
      <c r="D85" s="66">
        <v>0</v>
      </c>
      <c r="E85" s="66">
        <v>0</v>
      </c>
      <c r="F85" s="96">
        <f t="shared" si="5"/>
        <v>675</v>
      </c>
      <c r="G85" s="102">
        <v>0</v>
      </c>
      <c r="H85" s="102">
        <v>0</v>
      </c>
      <c r="I85" s="102">
        <v>0</v>
      </c>
      <c r="J85" s="107">
        <f t="shared" si="6"/>
        <v>0</v>
      </c>
      <c r="K85" s="102">
        <v>0</v>
      </c>
      <c r="L85" s="102">
        <v>0</v>
      </c>
      <c r="M85" s="102">
        <v>0</v>
      </c>
      <c r="N85" s="107">
        <f t="shared" si="7"/>
        <v>0</v>
      </c>
      <c r="O85" s="102">
        <v>0</v>
      </c>
      <c r="P85" s="102">
        <v>0</v>
      </c>
      <c r="Q85" s="102">
        <v>0</v>
      </c>
      <c r="R85" s="107">
        <f t="shared" si="8"/>
        <v>0</v>
      </c>
      <c r="S85" s="114">
        <v>755</v>
      </c>
      <c r="T85" s="102">
        <v>0</v>
      </c>
      <c r="U85" s="102">
        <v>0</v>
      </c>
      <c r="V85" s="107">
        <f t="shared" si="9"/>
        <v>755</v>
      </c>
    </row>
    <row r="86" spans="1:22" s="65" customFormat="1" x14ac:dyDescent="0.25">
      <c r="A86" s="13" t="s">
        <v>310</v>
      </c>
      <c r="B86" s="6" t="s">
        <v>311</v>
      </c>
      <c r="C86" s="66"/>
      <c r="D86" s="66"/>
      <c r="E86" s="66"/>
      <c r="F86" s="96">
        <f t="shared" si="5"/>
        <v>0</v>
      </c>
      <c r="G86" s="102"/>
      <c r="H86" s="102"/>
      <c r="I86" s="102"/>
      <c r="J86" s="107">
        <f t="shared" si="6"/>
        <v>0</v>
      </c>
      <c r="K86" s="102"/>
      <c r="L86" s="102"/>
      <c r="M86" s="102"/>
      <c r="N86" s="107">
        <f t="shared" si="7"/>
        <v>0</v>
      </c>
      <c r="O86" s="102"/>
      <c r="P86" s="102"/>
      <c r="Q86" s="102"/>
      <c r="R86" s="107">
        <f t="shared" si="8"/>
        <v>0</v>
      </c>
      <c r="S86" s="102"/>
      <c r="T86" s="102"/>
      <c r="U86" s="102"/>
      <c r="V86" s="107">
        <f t="shared" si="9"/>
        <v>0</v>
      </c>
    </row>
    <row r="87" spans="1:22" s="65" customFormat="1" x14ac:dyDescent="0.25">
      <c r="A87" s="13" t="s">
        <v>312</v>
      </c>
      <c r="B87" s="6" t="s">
        <v>313</v>
      </c>
      <c r="C87" s="66"/>
      <c r="D87" s="66"/>
      <c r="E87" s="66"/>
      <c r="F87" s="96">
        <f t="shared" si="5"/>
        <v>0</v>
      </c>
      <c r="G87" s="102"/>
      <c r="H87" s="102"/>
      <c r="I87" s="102"/>
      <c r="J87" s="107">
        <f t="shared" si="6"/>
        <v>0</v>
      </c>
      <c r="K87" s="102"/>
      <c r="L87" s="102"/>
      <c r="M87" s="102"/>
      <c r="N87" s="107">
        <f t="shared" si="7"/>
        <v>0</v>
      </c>
      <c r="O87" s="102"/>
      <c r="P87" s="102"/>
      <c r="Q87" s="102"/>
      <c r="R87" s="107">
        <f t="shared" si="8"/>
        <v>0</v>
      </c>
      <c r="S87" s="102"/>
      <c r="T87" s="102"/>
      <c r="U87" s="102"/>
      <c r="V87" s="107">
        <f t="shared" si="9"/>
        <v>0</v>
      </c>
    </row>
    <row r="88" spans="1:22" s="65" customFormat="1" x14ac:dyDescent="0.25">
      <c r="A88" s="13" t="s">
        <v>314</v>
      </c>
      <c r="B88" s="6" t="s">
        <v>315</v>
      </c>
      <c r="C88" s="66"/>
      <c r="D88" s="66"/>
      <c r="E88" s="66"/>
      <c r="F88" s="96">
        <f t="shared" si="5"/>
        <v>0</v>
      </c>
      <c r="G88" s="102"/>
      <c r="H88" s="102"/>
      <c r="I88" s="102"/>
      <c r="J88" s="107">
        <f t="shared" si="6"/>
        <v>0</v>
      </c>
      <c r="K88" s="102"/>
      <c r="L88" s="102"/>
      <c r="M88" s="102"/>
      <c r="N88" s="107">
        <f t="shared" si="7"/>
        <v>0</v>
      </c>
      <c r="O88" s="102"/>
      <c r="P88" s="102"/>
      <c r="Q88" s="102"/>
      <c r="R88" s="107">
        <f t="shared" si="8"/>
        <v>0</v>
      </c>
      <c r="S88" s="102"/>
      <c r="T88" s="102"/>
      <c r="U88" s="102"/>
      <c r="V88" s="107">
        <f t="shared" si="9"/>
        <v>0</v>
      </c>
    </row>
    <row r="89" spans="1:22" s="65" customFormat="1" x14ac:dyDescent="0.25">
      <c r="A89" s="14" t="s">
        <v>458</v>
      </c>
      <c r="B89" s="6" t="s">
        <v>316</v>
      </c>
      <c r="C89" s="66"/>
      <c r="D89" s="66"/>
      <c r="E89" s="66"/>
      <c r="F89" s="96">
        <f t="shared" si="5"/>
        <v>0</v>
      </c>
      <c r="G89" s="102"/>
      <c r="H89" s="102"/>
      <c r="I89" s="102"/>
      <c r="J89" s="107">
        <f t="shared" si="6"/>
        <v>0</v>
      </c>
      <c r="K89" s="102"/>
      <c r="L89" s="102"/>
      <c r="M89" s="102"/>
      <c r="N89" s="107">
        <f t="shared" si="7"/>
        <v>0</v>
      </c>
      <c r="O89" s="102"/>
      <c r="P89" s="102"/>
      <c r="Q89" s="102"/>
      <c r="R89" s="107">
        <f t="shared" si="8"/>
        <v>0</v>
      </c>
      <c r="S89" s="102"/>
      <c r="T89" s="102"/>
      <c r="U89" s="102"/>
      <c r="V89" s="107">
        <f t="shared" si="9"/>
        <v>0</v>
      </c>
    </row>
    <row r="90" spans="1:22" s="65" customFormat="1" ht="15.75" x14ac:dyDescent="0.25">
      <c r="A90" s="44" t="s">
        <v>476</v>
      </c>
      <c r="B90" s="36" t="s">
        <v>318</v>
      </c>
      <c r="C90" s="84">
        <f>C74+C79+C84+C85+C86+C87+C88+C89</f>
        <v>2675</v>
      </c>
      <c r="D90" s="84">
        <v>0</v>
      </c>
      <c r="E90" s="84">
        <v>0</v>
      </c>
      <c r="F90" s="97">
        <f t="shared" si="5"/>
        <v>2675</v>
      </c>
      <c r="G90" s="108">
        <f>G74+G79+G84+G85+G86+G87+G88+G89</f>
        <v>3777</v>
      </c>
      <c r="H90" s="108">
        <v>0</v>
      </c>
      <c r="I90" s="108">
        <v>0</v>
      </c>
      <c r="J90" s="109">
        <f t="shared" si="6"/>
        <v>3777</v>
      </c>
      <c r="K90" s="108">
        <f>K74+K79+K84+K85+K86+K87+K88+K89</f>
        <v>3777</v>
      </c>
      <c r="L90" s="108">
        <v>0</v>
      </c>
      <c r="M90" s="108">
        <v>0</v>
      </c>
      <c r="N90" s="109">
        <f t="shared" si="7"/>
        <v>3777</v>
      </c>
      <c r="O90" s="108">
        <f>O74+O79+O84+O85+O86+O87+O88+O89</f>
        <v>3777</v>
      </c>
      <c r="P90" s="108">
        <v>0</v>
      </c>
      <c r="Q90" s="108">
        <v>0</v>
      </c>
      <c r="R90" s="109">
        <f t="shared" si="8"/>
        <v>3777</v>
      </c>
      <c r="S90" s="108">
        <f>S74+S79+S84+S85+S86+S87+S88+S89</f>
        <v>4532</v>
      </c>
      <c r="T90" s="108">
        <v>0</v>
      </c>
      <c r="U90" s="108">
        <v>0</v>
      </c>
      <c r="V90" s="109">
        <f t="shared" si="9"/>
        <v>4532</v>
      </c>
    </row>
    <row r="91" spans="1:22" x14ac:dyDescent="0.25">
      <c r="A91" s="12" t="s">
        <v>319</v>
      </c>
      <c r="B91" s="4" t="s">
        <v>320</v>
      </c>
      <c r="C91" s="62"/>
      <c r="D91" s="62"/>
      <c r="E91" s="62"/>
      <c r="F91" s="99">
        <f t="shared" si="5"/>
        <v>0</v>
      </c>
      <c r="G91" s="76"/>
      <c r="H91" s="76"/>
      <c r="I91" s="76"/>
      <c r="J91" s="106">
        <f t="shared" si="6"/>
        <v>0</v>
      </c>
      <c r="K91" s="76"/>
      <c r="L91" s="76"/>
      <c r="M91" s="76"/>
      <c r="N91" s="106">
        <f t="shared" si="7"/>
        <v>0</v>
      </c>
      <c r="O91" s="76"/>
      <c r="P91" s="76"/>
      <c r="Q91" s="76"/>
      <c r="R91" s="106">
        <f t="shared" si="8"/>
        <v>0</v>
      </c>
      <c r="S91" s="76"/>
      <c r="T91" s="76"/>
      <c r="U91" s="76"/>
      <c r="V91" s="106">
        <f t="shared" si="9"/>
        <v>0</v>
      </c>
    </row>
    <row r="92" spans="1:22" x14ac:dyDescent="0.25">
      <c r="A92" s="12" t="s">
        <v>321</v>
      </c>
      <c r="B92" s="4" t="s">
        <v>322</v>
      </c>
      <c r="C92" s="62"/>
      <c r="D92" s="62"/>
      <c r="E92" s="62"/>
      <c r="F92" s="99">
        <f t="shared" si="5"/>
        <v>0</v>
      </c>
      <c r="G92" s="76"/>
      <c r="H92" s="76"/>
      <c r="I92" s="76"/>
      <c r="J92" s="106">
        <f t="shared" si="6"/>
        <v>0</v>
      </c>
      <c r="K92" s="76"/>
      <c r="L92" s="76"/>
      <c r="M92" s="76"/>
      <c r="N92" s="106">
        <f t="shared" si="7"/>
        <v>0</v>
      </c>
      <c r="O92" s="76"/>
      <c r="P92" s="76"/>
      <c r="Q92" s="76"/>
      <c r="R92" s="106">
        <f t="shared" si="8"/>
        <v>0</v>
      </c>
      <c r="S92" s="76"/>
      <c r="T92" s="76"/>
      <c r="U92" s="76"/>
      <c r="V92" s="106">
        <f t="shared" si="9"/>
        <v>0</v>
      </c>
    </row>
    <row r="93" spans="1:22" x14ac:dyDescent="0.25">
      <c r="A93" s="34" t="s">
        <v>323</v>
      </c>
      <c r="B93" s="4" t="s">
        <v>324</v>
      </c>
      <c r="C93" s="62"/>
      <c r="D93" s="62"/>
      <c r="E93" s="62"/>
      <c r="F93" s="99">
        <f t="shared" si="5"/>
        <v>0</v>
      </c>
      <c r="G93" s="76"/>
      <c r="H93" s="76"/>
      <c r="I93" s="76"/>
      <c r="J93" s="106">
        <f t="shared" si="6"/>
        <v>0</v>
      </c>
      <c r="K93" s="76"/>
      <c r="L93" s="76"/>
      <c r="M93" s="76"/>
      <c r="N93" s="106">
        <f t="shared" si="7"/>
        <v>0</v>
      </c>
      <c r="O93" s="76"/>
      <c r="P93" s="76"/>
      <c r="Q93" s="76"/>
      <c r="R93" s="106">
        <f t="shared" si="8"/>
        <v>0</v>
      </c>
      <c r="S93" s="76"/>
      <c r="T93" s="76"/>
      <c r="U93" s="76"/>
      <c r="V93" s="106">
        <f t="shared" si="9"/>
        <v>0</v>
      </c>
    </row>
    <row r="94" spans="1:22" x14ac:dyDescent="0.25">
      <c r="A94" s="34" t="s">
        <v>459</v>
      </c>
      <c r="B94" s="4" t="s">
        <v>325</v>
      </c>
      <c r="C94" s="62"/>
      <c r="D94" s="62"/>
      <c r="E94" s="62"/>
      <c r="F94" s="99">
        <f t="shared" si="5"/>
        <v>0</v>
      </c>
      <c r="G94" s="76"/>
      <c r="H94" s="76"/>
      <c r="I94" s="76"/>
      <c r="J94" s="106">
        <f t="shared" si="6"/>
        <v>0</v>
      </c>
      <c r="K94" s="76"/>
      <c r="L94" s="76"/>
      <c r="M94" s="76"/>
      <c r="N94" s="106">
        <f t="shared" si="7"/>
        <v>0</v>
      </c>
      <c r="O94" s="76"/>
      <c r="P94" s="76"/>
      <c r="Q94" s="76"/>
      <c r="R94" s="106">
        <f t="shared" si="8"/>
        <v>0</v>
      </c>
      <c r="S94" s="76"/>
      <c r="T94" s="76"/>
      <c r="U94" s="76"/>
      <c r="V94" s="106">
        <f t="shared" si="9"/>
        <v>0</v>
      </c>
    </row>
    <row r="95" spans="1:22" s="65" customFormat="1" x14ac:dyDescent="0.25">
      <c r="A95" s="13" t="s">
        <v>477</v>
      </c>
      <c r="B95" s="6" t="s">
        <v>326</v>
      </c>
      <c r="C95" s="66"/>
      <c r="D95" s="66"/>
      <c r="E95" s="66"/>
      <c r="F95" s="99">
        <f t="shared" si="5"/>
        <v>0</v>
      </c>
      <c r="G95" s="102"/>
      <c r="H95" s="102"/>
      <c r="I95" s="102"/>
      <c r="J95" s="106">
        <f t="shared" si="6"/>
        <v>0</v>
      </c>
      <c r="K95" s="102"/>
      <c r="L95" s="102"/>
      <c r="M95" s="102"/>
      <c r="N95" s="106">
        <f t="shared" si="7"/>
        <v>0</v>
      </c>
      <c r="O95" s="102"/>
      <c r="P95" s="102"/>
      <c r="Q95" s="102"/>
      <c r="R95" s="106">
        <f t="shared" si="8"/>
        <v>0</v>
      </c>
      <c r="S95" s="102"/>
      <c r="T95" s="102"/>
      <c r="U95" s="102"/>
      <c r="V95" s="106">
        <f t="shared" si="9"/>
        <v>0</v>
      </c>
    </row>
    <row r="96" spans="1:22" s="65" customFormat="1" x14ac:dyDescent="0.25">
      <c r="A96" s="14" t="s">
        <v>327</v>
      </c>
      <c r="B96" s="6" t="s">
        <v>328</v>
      </c>
      <c r="C96" s="66"/>
      <c r="D96" s="66"/>
      <c r="E96" s="66"/>
      <c r="F96" s="99">
        <f t="shared" si="5"/>
        <v>0</v>
      </c>
      <c r="G96" s="102"/>
      <c r="H96" s="102"/>
      <c r="I96" s="102"/>
      <c r="J96" s="106">
        <f t="shared" si="6"/>
        <v>0</v>
      </c>
      <c r="K96" s="102"/>
      <c r="L96" s="102"/>
      <c r="M96" s="102"/>
      <c r="N96" s="106">
        <f t="shared" si="7"/>
        <v>0</v>
      </c>
      <c r="O96" s="102"/>
      <c r="P96" s="102"/>
      <c r="Q96" s="102"/>
      <c r="R96" s="106">
        <f t="shared" si="8"/>
        <v>0</v>
      </c>
      <c r="S96" s="102"/>
      <c r="T96" s="102"/>
      <c r="U96" s="102"/>
      <c r="V96" s="106">
        <f t="shared" si="9"/>
        <v>0</v>
      </c>
    </row>
    <row r="97" spans="1:22" s="65" customFormat="1" ht="15.75" x14ac:dyDescent="0.25">
      <c r="A97" s="37" t="s">
        <v>478</v>
      </c>
      <c r="B97" s="38" t="s">
        <v>329</v>
      </c>
      <c r="C97" s="84">
        <f>C90+C95+C96</f>
        <v>2675</v>
      </c>
      <c r="D97" s="84">
        <v>0</v>
      </c>
      <c r="E97" s="84">
        <v>0</v>
      </c>
      <c r="F97" s="97">
        <f t="shared" si="5"/>
        <v>2675</v>
      </c>
      <c r="G97" s="108">
        <f>G90+G95+G96</f>
        <v>3777</v>
      </c>
      <c r="H97" s="108">
        <v>0</v>
      </c>
      <c r="I97" s="108">
        <v>0</v>
      </c>
      <c r="J97" s="109">
        <f t="shared" si="6"/>
        <v>3777</v>
      </c>
      <c r="K97" s="108">
        <f>K90+K95+K96</f>
        <v>3777</v>
      </c>
      <c r="L97" s="108">
        <v>0</v>
      </c>
      <c r="M97" s="108">
        <v>0</v>
      </c>
      <c r="N97" s="109">
        <f t="shared" si="7"/>
        <v>3777</v>
      </c>
      <c r="O97" s="108">
        <f>O90+O95+O96</f>
        <v>3777</v>
      </c>
      <c r="P97" s="108">
        <v>0</v>
      </c>
      <c r="Q97" s="108">
        <v>0</v>
      </c>
      <c r="R97" s="109">
        <f t="shared" si="8"/>
        <v>3777</v>
      </c>
      <c r="S97" s="108">
        <f>S90+S95+S96</f>
        <v>4532</v>
      </c>
      <c r="T97" s="108">
        <v>0</v>
      </c>
      <c r="U97" s="108">
        <v>0</v>
      </c>
      <c r="V97" s="109">
        <f t="shared" si="9"/>
        <v>4532</v>
      </c>
    </row>
    <row r="98" spans="1:22" s="65" customFormat="1" ht="17.25" x14ac:dyDescent="0.3">
      <c r="A98" s="67" t="s">
        <v>461</v>
      </c>
      <c r="B98" s="67"/>
      <c r="C98" s="86">
        <f>C68+C97</f>
        <v>23449</v>
      </c>
      <c r="D98" s="86">
        <v>0</v>
      </c>
      <c r="E98" s="86">
        <v>0</v>
      </c>
      <c r="F98" s="98">
        <f>SUM(C98:E98)</f>
        <v>23449</v>
      </c>
      <c r="G98" s="110">
        <f>G68+G97</f>
        <v>25293</v>
      </c>
      <c r="H98" s="110">
        <v>0</v>
      </c>
      <c r="I98" s="110">
        <v>0</v>
      </c>
      <c r="J98" s="111">
        <f>SUM(G98:I98)</f>
        <v>25293</v>
      </c>
      <c r="K98" s="110">
        <f>K68+K97</f>
        <v>27196</v>
      </c>
      <c r="L98" s="110">
        <v>0</v>
      </c>
      <c r="M98" s="110">
        <v>0</v>
      </c>
      <c r="N98" s="111">
        <f>SUM(K98:M98)</f>
        <v>27196</v>
      </c>
      <c r="O98" s="110">
        <f>O68+O97</f>
        <v>31346</v>
      </c>
      <c r="P98" s="110">
        <v>0</v>
      </c>
      <c r="Q98" s="110">
        <v>0</v>
      </c>
      <c r="R98" s="111">
        <f>SUM(O98:Q98)</f>
        <v>31346</v>
      </c>
      <c r="S98" s="110">
        <f>S68+S97</f>
        <v>32763</v>
      </c>
      <c r="T98" s="110">
        <v>0</v>
      </c>
      <c r="U98" s="110">
        <v>0</v>
      </c>
      <c r="V98" s="111">
        <f>SUM(S98:U98)</f>
        <v>32763</v>
      </c>
    </row>
  </sheetData>
  <mergeCells count="8">
    <mergeCell ref="S6:V6"/>
    <mergeCell ref="O6:R6"/>
    <mergeCell ref="K6:N6"/>
    <mergeCell ref="B1:J1"/>
    <mergeCell ref="A3:F3"/>
    <mergeCell ref="A4:F4"/>
    <mergeCell ref="C6:F6"/>
    <mergeCell ref="G6:J6"/>
  </mergeCells>
  <pageMargins left="0.70866141732283472" right="0.70866141732283472" top="0.74803149606299213" bottom="0.74803149606299213" header="0.31496062992125984" footer="0.31496062992125984"/>
  <pageSetup paperSize="9" scale="2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93"/>
  <sheetViews>
    <sheetView workbookViewId="0">
      <selection activeCell="A2" sqref="A2"/>
    </sheetView>
  </sheetViews>
  <sheetFormatPr defaultRowHeight="15" x14ac:dyDescent="0.25"/>
  <cols>
    <col min="1" max="1" width="64.7109375" customWidth="1"/>
    <col min="2" max="2" width="9.42578125" customWidth="1"/>
    <col min="3" max="3" width="22.42578125" customWidth="1"/>
    <col min="4" max="4" width="18" customWidth="1"/>
    <col min="5" max="5" width="18.7109375" style="87" customWidth="1"/>
    <col min="254" max="254" width="64.7109375" customWidth="1"/>
    <col min="255" max="255" width="9.42578125" customWidth="1"/>
    <col min="256" max="256" width="22.42578125" customWidth="1"/>
    <col min="257" max="257" width="18.85546875" customWidth="1"/>
    <col min="258" max="258" width="18.7109375" customWidth="1"/>
    <col min="259" max="259" width="18.28515625" customWidth="1"/>
    <col min="260" max="260" width="18" customWidth="1"/>
    <col min="261" max="261" width="18.7109375" customWidth="1"/>
    <col min="510" max="510" width="64.7109375" customWidth="1"/>
    <col min="511" max="511" width="9.42578125" customWidth="1"/>
    <col min="512" max="512" width="22.42578125" customWidth="1"/>
    <col min="513" max="513" width="18.85546875" customWidth="1"/>
    <col min="514" max="514" width="18.7109375" customWidth="1"/>
    <col min="515" max="515" width="18.28515625" customWidth="1"/>
    <col min="516" max="516" width="18" customWidth="1"/>
    <col min="517" max="517" width="18.7109375" customWidth="1"/>
    <col min="766" max="766" width="64.7109375" customWidth="1"/>
    <col min="767" max="767" width="9.42578125" customWidth="1"/>
    <col min="768" max="768" width="22.42578125" customWidth="1"/>
    <col min="769" max="769" width="18.85546875" customWidth="1"/>
    <col min="770" max="770" width="18.7109375" customWidth="1"/>
    <col min="771" max="771" width="18.28515625" customWidth="1"/>
    <col min="772" max="772" width="18" customWidth="1"/>
    <col min="773" max="773" width="18.7109375" customWidth="1"/>
    <col min="1022" max="1022" width="64.7109375" customWidth="1"/>
    <col min="1023" max="1023" width="9.42578125" customWidth="1"/>
    <col min="1024" max="1024" width="22.42578125" customWidth="1"/>
    <col min="1025" max="1025" width="18.85546875" customWidth="1"/>
    <col min="1026" max="1026" width="18.7109375" customWidth="1"/>
    <col min="1027" max="1027" width="18.28515625" customWidth="1"/>
    <col min="1028" max="1028" width="18" customWidth="1"/>
    <col min="1029" max="1029" width="18.7109375" customWidth="1"/>
    <col min="1278" max="1278" width="64.7109375" customWidth="1"/>
    <col min="1279" max="1279" width="9.42578125" customWidth="1"/>
    <col min="1280" max="1280" width="22.42578125" customWidth="1"/>
    <col min="1281" max="1281" width="18.85546875" customWidth="1"/>
    <col min="1282" max="1282" width="18.7109375" customWidth="1"/>
    <col min="1283" max="1283" width="18.28515625" customWidth="1"/>
    <col min="1284" max="1284" width="18" customWidth="1"/>
    <col min="1285" max="1285" width="18.7109375" customWidth="1"/>
    <col min="1534" max="1534" width="64.7109375" customWidth="1"/>
    <col min="1535" max="1535" width="9.42578125" customWidth="1"/>
    <col min="1536" max="1536" width="22.42578125" customWidth="1"/>
    <col min="1537" max="1537" width="18.85546875" customWidth="1"/>
    <col min="1538" max="1538" width="18.7109375" customWidth="1"/>
    <col min="1539" max="1539" width="18.28515625" customWidth="1"/>
    <col min="1540" max="1540" width="18" customWidth="1"/>
    <col min="1541" max="1541" width="18.7109375" customWidth="1"/>
    <col min="1790" max="1790" width="64.7109375" customWidth="1"/>
    <col min="1791" max="1791" width="9.42578125" customWidth="1"/>
    <col min="1792" max="1792" width="22.42578125" customWidth="1"/>
    <col min="1793" max="1793" width="18.85546875" customWidth="1"/>
    <col min="1794" max="1794" width="18.7109375" customWidth="1"/>
    <col min="1795" max="1795" width="18.28515625" customWidth="1"/>
    <col min="1796" max="1796" width="18" customWidth="1"/>
    <col min="1797" max="1797" width="18.7109375" customWidth="1"/>
    <col min="2046" max="2046" width="64.7109375" customWidth="1"/>
    <col min="2047" max="2047" width="9.42578125" customWidth="1"/>
    <col min="2048" max="2048" width="22.42578125" customWidth="1"/>
    <col min="2049" max="2049" width="18.85546875" customWidth="1"/>
    <col min="2050" max="2050" width="18.7109375" customWidth="1"/>
    <col min="2051" max="2051" width="18.28515625" customWidth="1"/>
    <col min="2052" max="2052" width="18" customWidth="1"/>
    <col min="2053" max="2053" width="18.7109375" customWidth="1"/>
    <col min="2302" max="2302" width="64.7109375" customWidth="1"/>
    <col min="2303" max="2303" width="9.42578125" customWidth="1"/>
    <col min="2304" max="2304" width="22.42578125" customWidth="1"/>
    <col min="2305" max="2305" width="18.85546875" customWidth="1"/>
    <col min="2306" max="2306" width="18.7109375" customWidth="1"/>
    <col min="2307" max="2307" width="18.28515625" customWidth="1"/>
    <col min="2308" max="2308" width="18" customWidth="1"/>
    <col min="2309" max="2309" width="18.7109375" customWidth="1"/>
    <col min="2558" max="2558" width="64.7109375" customWidth="1"/>
    <col min="2559" max="2559" width="9.42578125" customWidth="1"/>
    <col min="2560" max="2560" width="22.42578125" customWidth="1"/>
    <col min="2561" max="2561" width="18.85546875" customWidth="1"/>
    <col min="2562" max="2562" width="18.7109375" customWidth="1"/>
    <col min="2563" max="2563" width="18.28515625" customWidth="1"/>
    <col min="2564" max="2564" width="18" customWidth="1"/>
    <col min="2565" max="2565" width="18.7109375" customWidth="1"/>
    <col min="2814" max="2814" width="64.7109375" customWidth="1"/>
    <col min="2815" max="2815" width="9.42578125" customWidth="1"/>
    <col min="2816" max="2816" width="22.42578125" customWidth="1"/>
    <col min="2817" max="2817" width="18.85546875" customWidth="1"/>
    <col min="2818" max="2818" width="18.7109375" customWidth="1"/>
    <col min="2819" max="2819" width="18.28515625" customWidth="1"/>
    <col min="2820" max="2820" width="18" customWidth="1"/>
    <col min="2821" max="2821" width="18.7109375" customWidth="1"/>
    <col min="3070" max="3070" width="64.7109375" customWidth="1"/>
    <col min="3071" max="3071" width="9.42578125" customWidth="1"/>
    <col min="3072" max="3072" width="22.42578125" customWidth="1"/>
    <col min="3073" max="3073" width="18.85546875" customWidth="1"/>
    <col min="3074" max="3074" width="18.7109375" customWidth="1"/>
    <col min="3075" max="3075" width="18.28515625" customWidth="1"/>
    <col min="3076" max="3076" width="18" customWidth="1"/>
    <col min="3077" max="3077" width="18.7109375" customWidth="1"/>
    <col min="3326" max="3326" width="64.7109375" customWidth="1"/>
    <col min="3327" max="3327" width="9.42578125" customWidth="1"/>
    <col min="3328" max="3328" width="22.42578125" customWidth="1"/>
    <col min="3329" max="3329" width="18.85546875" customWidth="1"/>
    <col min="3330" max="3330" width="18.7109375" customWidth="1"/>
    <col min="3331" max="3331" width="18.28515625" customWidth="1"/>
    <col min="3332" max="3332" width="18" customWidth="1"/>
    <col min="3333" max="3333" width="18.7109375" customWidth="1"/>
    <col min="3582" max="3582" width="64.7109375" customWidth="1"/>
    <col min="3583" max="3583" width="9.42578125" customWidth="1"/>
    <col min="3584" max="3584" width="22.42578125" customWidth="1"/>
    <col min="3585" max="3585" width="18.85546875" customWidth="1"/>
    <col min="3586" max="3586" width="18.7109375" customWidth="1"/>
    <col min="3587" max="3587" width="18.28515625" customWidth="1"/>
    <col min="3588" max="3588" width="18" customWidth="1"/>
    <col min="3589" max="3589" width="18.7109375" customWidth="1"/>
    <col min="3838" max="3838" width="64.7109375" customWidth="1"/>
    <col min="3839" max="3839" width="9.42578125" customWidth="1"/>
    <col min="3840" max="3840" width="22.42578125" customWidth="1"/>
    <col min="3841" max="3841" width="18.85546875" customWidth="1"/>
    <col min="3842" max="3842" width="18.7109375" customWidth="1"/>
    <col min="3843" max="3843" width="18.28515625" customWidth="1"/>
    <col min="3844" max="3844" width="18" customWidth="1"/>
    <col min="3845" max="3845" width="18.7109375" customWidth="1"/>
    <col min="4094" max="4094" width="64.7109375" customWidth="1"/>
    <col min="4095" max="4095" width="9.42578125" customWidth="1"/>
    <col min="4096" max="4096" width="22.42578125" customWidth="1"/>
    <col min="4097" max="4097" width="18.85546875" customWidth="1"/>
    <col min="4098" max="4098" width="18.7109375" customWidth="1"/>
    <col min="4099" max="4099" width="18.28515625" customWidth="1"/>
    <col min="4100" max="4100" width="18" customWidth="1"/>
    <col min="4101" max="4101" width="18.7109375" customWidth="1"/>
    <col min="4350" max="4350" width="64.7109375" customWidth="1"/>
    <col min="4351" max="4351" width="9.42578125" customWidth="1"/>
    <col min="4352" max="4352" width="22.42578125" customWidth="1"/>
    <col min="4353" max="4353" width="18.85546875" customWidth="1"/>
    <col min="4354" max="4354" width="18.7109375" customWidth="1"/>
    <col min="4355" max="4355" width="18.28515625" customWidth="1"/>
    <col min="4356" max="4356" width="18" customWidth="1"/>
    <col min="4357" max="4357" width="18.7109375" customWidth="1"/>
    <col min="4606" max="4606" width="64.7109375" customWidth="1"/>
    <col min="4607" max="4607" width="9.42578125" customWidth="1"/>
    <col min="4608" max="4608" width="22.42578125" customWidth="1"/>
    <col min="4609" max="4609" width="18.85546875" customWidth="1"/>
    <col min="4610" max="4610" width="18.7109375" customWidth="1"/>
    <col min="4611" max="4611" width="18.28515625" customWidth="1"/>
    <col min="4612" max="4612" width="18" customWidth="1"/>
    <col min="4613" max="4613" width="18.7109375" customWidth="1"/>
    <col min="4862" max="4862" width="64.7109375" customWidth="1"/>
    <col min="4863" max="4863" width="9.42578125" customWidth="1"/>
    <col min="4864" max="4864" width="22.42578125" customWidth="1"/>
    <col min="4865" max="4865" width="18.85546875" customWidth="1"/>
    <col min="4866" max="4866" width="18.7109375" customWidth="1"/>
    <col min="4867" max="4867" width="18.28515625" customWidth="1"/>
    <col min="4868" max="4868" width="18" customWidth="1"/>
    <col min="4869" max="4869" width="18.7109375" customWidth="1"/>
    <col min="5118" max="5118" width="64.7109375" customWidth="1"/>
    <col min="5119" max="5119" width="9.42578125" customWidth="1"/>
    <col min="5120" max="5120" width="22.42578125" customWidth="1"/>
    <col min="5121" max="5121" width="18.85546875" customWidth="1"/>
    <col min="5122" max="5122" width="18.7109375" customWidth="1"/>
    <col min="5123" max="5123" width="18.28515625" customWidth="1"/>
    <col min="5124" max="5124" width="18" customWidth="1"/>
    <col min="5125" max="5125" width="18.7109375" customWidth="1"/>
    <col min="5374" max="5374" width="64.7109375" customWidth="1"/>
    <col min="5375" max="5375" width="9.42578125" customWidth="1"/>
    <col min="5376" max="5376" width="22.42578125" customWidth="1"/>
    <col min="5377" max="5377" width="18.85546875" customWidth="1"/>
    <col min="5378" max="5378" width="18.7109375" customWidth="1"/>
    <col min="5379" max="5379" width="18.28515625" customWidth="1"/>
    <col min="5380" max="5380" width="18" customWidth="1"/>
    <col min="5381" max="5381" width="18.7109375" customWidth="1"/>
    <col min="5630" max="5630" width="64.7109375" customWidth="1"/>
    <col min="5631" max="5631" width="9.42578125" customWidth="1"/>
    <col min="5632" max="5632" width="22.42578125" customWidth="1"/>
    <col min="5633" max="5633" width="18.85546875" customWidth="1"/>
    <col min="5634" max="5634" width="18.7109375" customWidth="1"/>
    <col min="5635" max="5635" width="18.28515625" customWidth="1"/>
    <col min="5636" max="5636" width="18" customWidth="1"/>
    <col min="5637" max="5637" width="18.7109375" customWidth="1"/>
    <col min="5886" max="5886" width="64.7109375" customWidth="1"/>
    <col min="5887" max="5887" width="9.42578125" customWidth="1"/>
    <col min="5888" max="5888" width="22.42578125" customWidth="1"/>
    <col min="5889" max="5889" width="18.85546875" customWidth="1"/>
    <col min="5890" max="5890" width="18.7109375" customWidth="1"/>
    <col min="5891" max="5891" width="18.28515625" customWidth="1"/>
    <col min="5892" max="5892" width="18" customWidth="1"/>
    <col min="5893" max="5893" width="18.7109375" customWidth="1"/>
    <col min="6142" max="6142" width="64.7109375" customWidth="1"/>
    <col min="6143" max="6143" width="9.42578125" customWidth="1"/>
    <col min="6144" max="6144" width="22.42578125" customWidth="1"/>
    <col min="6145" max="6145" width="18.85546875" customWidth="1"/>
    <col min="6146" max="6146" width="18.7109375" customWidth="1"/>
    <col min="6147" max="6147" width="18.28515625" customWidth="1"/>
    <col min="6148" max="6148" width="18" customWidth="1"/>
    <col min="6149" max="6149" width="18.7109375" customWidth="1"/>
    <col min="6398" max="6398" width="64.7109375" customWidth="1"/>
    <col min="6399" max="6399" width="9.42578125" customWidth="1"/>
    <col min="6400" max="6400" width="22.42578125" customWidth="1"/>
    <col min="6401" max="6401" width="18.85546875" customWidth="1"/>
    <col min="6402" max="6402" width="18.7109375" customWidth="1"/>
    <col min="6403" max="6403" width="18.28515625" customWidth="1"/>
    <col min="6404" max="6404" width="18" customWidth="1"/>
    <col min="6405" max="6405" width="18.7109375" customWidth="1"/>
    <col min="6654" max="6654" width="64.7109375" customWidth="1"/>
    <col min="6655" max="6655" width="9.42578125" customWidth="1"/>
    <col min="6656" max="6656" width="22.42578125" customWidth="1"/>
    <col min="6657" max="6657" width="18.85546875" customWidth="1"/>
    <col min="6658" max="6658" width="18.7109375" customWidth="1"/>
    <col min="6659" max="6659" width="18.28515625" customWidth="1"/>
    <col min="6660" max="6660" width="18" customWidth="1"/>
    <col min="6661" max="6661" width="18.7109375" customWidth="1"/>
    <col min="6910" max="6910" width="64.7109375" customWidth="1"/>
    <col min="6911" max="6911" width="9.42578125" customWidth="1"/>
    <col min="6912" max="6912" width="22.42578125" customWidth="1"/>
    <col min="6913" max="6913" width="18.85546875" customWidth="1"/>
    <col min="6914" max="6914" width="18.7109375" customWidth="1"/>
    <col min="6915" max="6915" width="18.28515625" customWidth="1"/>
    <col min="6916" max="6916" width="18" customWidth="1"/>
    <col min="6917" max="6917" width="18.7109375" customWidth="1"/>
    <col min="7166" max="7166" width="64.7109375" customWidth="1"/>
    <col min="7167" max="7167" width="9.42578125" customWidth="1"/>
    <col min="7168" max="7168" width="22.42578125" customWidth="1"/>
    <col min="7169" max="7169" width="18.85546875" customWidth="1"/>
    <col min="7170" max="7170" width="18.7109375" customWidth="1"/>
    <col min="7171" max="7171" width="18.28515625" customWidth="1"/>
    <col min="7172" max="7172" width="18" customWidth="1"/>
    <col min="7173" max="7173" width="18.7109375" customWidth="1"/>
    <col min="7422" max="7422" width="64.7109375" customWidth="1"/>
    <col min="7423" max="7423" width="9.42578125" customWidth="1"/>
    <col min="7424" max="7424" width="22.42578125" customWidth="1"/>
    <col min="7425" max="7425" width="18.85546875" customWidth="1"/>
    <col min="7426" max="7426" width="18.7109375" customWidth="1"/>
    <col min="7427" max="7427" width="18.28515625" customWidth="1"/>
    <col min="7428" max="7428" width="18" customWidth="1"/>
    <col min="7429" max="7429" width="18.7109375" customWidth="1"/>
    <col min="7678" max="7678" width="64.7109375" customWidth="1"/>
    <col min="7679" max="7679" width="9.42578125" customWidth="1"/>
    <col min="7680" max="7680" width="22.42578125" customWidth="1"/>
    <col min="7681" max="7681" width="18.85546875" customWidth="1"/>
    <col min="7682" max="7682" width="18.7109375" customWidth="1"/>
    <col min="7683" max="7683" width="18.28515625" customWidth="1"/>
    <col min="7684" max="7684" width="18" customWidth="1"/>
    <col min="7685" max="7685" width="18.7109375" customWidth="1"/>
    <col min="7934" max="7934" width="64.7109375" customWidth="1"/>
    <col min="7935" max="7935" width="9.42578125" customWidth="1"/>
    <col min="7936" max="7936" width="22.42578125" customWidth="1"/>
    <col min="7937" max="7937" width="18.85546875" customWidth="1"/>
    <col min="7938" max="7938" width="18.7109375" customWidth="1"/>
    <col min="7939" max="7939" width="18.28515625" customWidth="1"/>
    <col min="7940" max="7940" width="18" customWidth="1"/>
    <col min="7941" max="7941" width="18.7109375" customWidth="1"/>
    <col min="8190" max="8190" width="64.7109375" customWidth="1"/>
    <col min="8191" max="8191" width="9.42578125" customWidth="1"/>
    <col min="8192" max="8192" width="22.42578125" customWidth="1"/>
    <col min="8193" max="8193" width="18.85546875" customWidth="1"/>
    <col min="8194" max="8194" width="18.7109375" customWidth="1"/>
    <col min="8195" max="8195" width="18.28515625" customWidth="1"/>
    <col min="8196" max="8196" width="18" customWidth="1"/>
    <col min="8197" max="8197" width="18.7109375" customWidth="1"/>
    <col min="8446" max="8446" width="64.7109375" customWidth="1"/>
    <col min="8447" max="8447" width="9.42578125" customWidth="1"/>
    <col min="8448" max="8448" width="22.42578125" customWidth="1"/>
    <col min="8449" max="8449" width="18.85546875" customWidth="1"/>
    <col min="8450" max="8450" width="18.7109375" customWidth="1"/>
    <col min="8451" max="8451" width="18.28515625" customWidth="1"/>
    <col min="8452" max="8452" width="18" customWidth="1"/>
    <col min="8453" max="8453" width="18.7109375" customWidth="1"/>
    <col min="8702" max="8702" width="64.7109375" customWidth="1"/>
    <col min="8703" max="8703" width="9.42578125" customWidth="1"/>
    <col min="8704" max="8704" width="22.42578125" customWidth="1"/>
    <col min="8705" max="8705" width="18.85546875" customWidth="1"/>
    <col min="8706" max="8706" width="18.7109375" customWidth="1"/>
    <col min="8707" max="8707" width="18.28515625" customWidth="1"/>
    <col min="8708" max="8708" width="18" customWidth="1"/>
    <col min="8709" max="8709" width="18.7109375" customWidth="1"/>
    <col min="8958" max="8958" width="64.7109375" customWidth="1"/>
    <col min="8959" max="8959" width="9.42578125" customWidth="1"/>
    <col min="8960" max="8960" width="22.42578125" customWidth="1"/>
    <col min="8961" max="8961" width="18.85546875" customWidth="1"/>
    <col min="8962" max="8962" width="18.7109375" customWidth="1"/>
    <col min="8963" max="8963" width="18.28515625" customWidth="1"/>
    <col min="8964" max="8964" width="18" customWidth="1"/>
    <col min="8965" max="8965" width="18.7109375" customWidth="1"/>
    <col min="9214" max="9214" width="64.7109375" customWidth="1"/>
    <col min="9215" max="9215" width="9.42578125" customWidth="1"/>
    <col min="9216" max="9216" width="22.42578125" customWidth="1"/>
    <col min="9217" max="9217" width="18.85546875" customWidth="1"/>
    <col min="9218" max="9218" width="18.7109375" customWidth="1"/>
    <col min="9219" max="9219" width="18.28515625" customWidth="1"/>
    <col min="9220" max="9220" width="18" customWidth="1"/>
    <col min="9221" max="9221" width="18.7109375" customWidth="1"/>
    <col min="9470" max="9470" width="64.7109375" customWidth="1"/>
    <col min="9471" max="9471" width="9.42578125" customWidth="1"/>
    <col min="9472" max="9472" width="22.42578125" customWidth="1"/>
    <col min="9473" max="9473" width="18.85546875" customWidth="1"/>
    <col min="9474" max="9474" width="18.7109375" customWidth="1"/>
    <col min="9475" max="9475" width="18.28515625" customWidth="1"/>
    <col min="9476" max="9476" width="18" customWidth="1"/>
    <col min="9477" max="9477" width="18.7109375" customWidth="1"/>
    <col min="9726" max="9726" width="64.7109375" customWidth="1"/>
    <col min="9727" max="9727" width="9.42578125" customWidth="1"/>
    <col min="9728" max="9728" width="22.42578125" customWidth="1"/>
    <col min="9729" max="9729" width="18.85546875" customWidth="1"/>
    <col min="9730" max="9730" width="18.7109375" customWidth="1"/>
    <col min="9731" max="9731" width="18.28515625" customWidth="1"/>
    <col min="9732" max="9732" width="18" customWidth="1"/>
    <col min="9733" max="9733" width="18.7109375" customWidth="1"/>
    <col min="9982" max="9982" width="64.7109375" customWidth="1"/>
    <col min="9983" max="9983" width="9.42578125" customWidth="1"/>
    <col min="9984" max="9984" width="22.42578125" customWidth="1"/>
    <col min="9985" max="9985" width="18.85546875" customWidth="1"/>
    <col min="9986" max="9986" width="18.7109375" customWidth="1"/>
    <col min="9987" max="9987" width="18.28515625" customWidth="1"/>
    <col min="9988" max="9988" width="18" customWidth="1"/>
    <col min="9989" max="9989" width="18.7109375" customWidth="1"/>
    <col min="10238" max="10238" width="64.7109375" customWidth="1"/>
    <col min="10239" max="10239" width="9.42578125" customWidth="1"/>
    <col min="10240" max="10240" width="22.42578125" customWidth="1"/>
    <col min="10241" max="10241" width="18.85546875" customWidth="1"/>
    <col min="10242" max="10242" width="18.7109375" customWidth="1"/>
    <col min="10243" max="10243" width="18.28515625" customWidth="1"/>
    <col min="10244" max="10244" width="18" customWidth="1"/>
    <col min="10245" max="10245" width="18.7109375" customWidth="1"/>
    <col min="10494" max="10494" width="64.7109375" customWidth="1"/>
    <col min="10495" max="10495" width="9.42578125" customWidth="1"/>
    <col min="10496" max="10496" width="22.42578125" customWidth="1"/>
    <col min="10497" max="10497" width="18.85546875" customWidth="1"/>
    <col min="10498" max="10498" width="18.7109375" customWidth="1"/>
    <col min="10499" max="10499" width="18.28515625" customWidth="1"/>
    <col min="10500" max="10500" width="18" customWidth="1"/>
    <col min="10501" max="10501" width="18.7109375" customWidth="1"/>
    <col min="10750" max="10750" width="64.7109375" customWidth="1"/>
    <col min="10751" max="10751" width="9.42578125" customWidth="1"/>
    <col min="10752" max="10752" width="22.42578125" customWidth="1"/>
    <col min="10753" max="10753" width="18.85546875" customWidth="1"/>
    <col min="10754" max="10754" width="18.7109375" customWidth="1"/>
    <col min="10755" max="10755" width="18.28515625" customWidth="1"/>
    <col min="10756" max="10756" width="18" customWidth="1"/>
    <col min="10757" max="10757" width="18.7109375" customWidth="1"/>
    <col min="11006" max="11006" width="64.7109375" customWidth="1"/>
    <col min="11007" max="11007" width="9.42578125" customWidth="1"/>
    <col min="11008" max="11008" width="22.42578125" customWidth="1"/>
    <col min="11009" max="11009" width="18.85546875" customWidth="1"/>
    <col min="11010" max="11010" width="18.7109375" customWidth="1"/>
    <col min="11011" max="11011" width="18.28515625" customWidth="1"/>
    <col min="11012" max="11012" width="18" customWidth="1"/>
    <col min="11013" max="11013" width="18.7109375" customWidth="1"/>
    <col min="11262" max="11262" width="64.7109375" customWidth="1"/>
    <col min="11263" max="11263" width="9.42578125" customWidth="1"/>
    <col min="11264" max="11264" width="22.42578125" customWidth="1"/>
    <col min="11265" max="11265" width="18.85546875" customWidth="1"/>
    <col min="11266" max="11266" width="18.7109375" customWidth="1"/>
    <col min="11267" max="11267" width="18.28515625" customWidth="1"/>
    <col min="11268" max="11268" width="18" customWidth="1"/>
    <col min="11269" max="11269" width="18.7109375" customWidth="1"/>
    <col min="11518" max="11518" width="64.7109375" customWidth="1"/>
    <col min="11519" max="11519" width="9.42578125" customWidth="1"/>
    <col min="11520" max="11520" width="22.42578125" customWidth="1"/>
    <col min="11521" max="11521" width="18.85546875" customWidth="1"/>
    <col min="11522" max="11522" width="18.7109375" customWidth="1"/>
    <col min="11523" max="11523" width="18.28515625" customWidth="1"/>
    <col min="11524" max="11524" width="18" customWidth="1"/>
    <col min="11525" max="11525" width="18.7109375" customWidth="1"/>
    <col min="11774" max="11774" width="64.7109375" customWidth="1"/>
    <col min="11775" max="11775" width="9.42578125" customWidth="1"/>
    <col min="11776" max="11776" width="22.42578125" customWidth="1"/>
    <col min="11777" max="11777" width="18.85546875" customWidth="1"/>
    <col min="11778" max="11778" width="18.7109375" customWidth="1"/>
    <col min="11779" max="11779" width="18.28515625" customWidth="1"/>
    <col min="11780" max="11780" width="18" customWidth="1"/>
    <col min="11781" max="11781" width="18.7109375" customWidth="1"/>
    <col min="12030" max="12030" width="64.7109375" customWidth="1"/>
    <col min="12031" max="12031" width="9.42578125" customWidth="1"/>
    <col min="12032" max="12032" width="22.42578125" customWidth="1"/>
    <col min="12033" max="12033" width="18.85546875" customWidth="1"/>
    <col min="12034" max="12034" width="18.7109375" customWidth="1"/>
    <col min="12035" max="12035" width="18.28515625" customWidth="1"/>
    <col min="12036" max="12036" width="18" customWidth="1"/>
    <col min="12037" max="12037" width="18.7109375" customWidth="1"/>
    <col min="12286" max="12286" width="64.7109375" customWidth="1"/>
    <col min="12287" max="12287" width="9.42578125" customWidth="1"/>
    <col min="12288" max="12288" width="22.42578125" customWidth="1"/>
    <col min="12289" max="12289" width="18.85546875" customWidth="1"/>
    <col min="12290" max="12290" width="18.7109375" customWidth="1"/>
    <col min="12291" max="12291" width="18.28515625" customWidth="1"/>
    <col min="12292" max="12292" width="18" customWidth="1"/>
    <col min="12293" max="12293" width="18.7109375" customWidth="1"/>
    <col min="12542" max="12542" width="64.7109375" customWidth="1"/>
    <col min="12543" max="12543" width="9.42578125" customWidth="1"/>
    <col min="12544" max="12544" width="22.42578125" customWidth="1"/>
    <col min="12545" max="12545" width="18.85546875" customWidth="1"/>
    <col min="12546" max="12546" width="18.7109375" customWidth="1"/>
    <col min="12547" max="12547" width="18.28515625" customWidth="1"/>
    <col min="12548" max="12548" width="18" customWidth="1"/>
    <col min="12549" max="12549" width="18.7109375" customWidth="1"/>
    <col min="12798" max="12798" width="64.7109375" customWidth="1"/>
    <col min="12799" max="12799" width="9.42578125" customWidth="1"/>
    <col min="12800" max="12800" width="22.42578125" customWidth="1"/>
    <col min="12801" max="12801" width="18.85546875" customWidth="1"/>
    <col min="12802" max="12802" width="18.7109375" customWidth="1"/>
    <col min="12803" max="12803" width="18.28515625" customWidth="1"/>
    <col min="12804" max="12804" width="18" customWidth="1"/>
    <col min="12805" max="12805" width="18.7109375" customWidth="1"/>
    <col min="13054" max="13054" width="64.7109375" customWidth="1"/>
    <col min="13055" max="13055" width="9.42578125" customWidth="1"/>
    <col min="13056" max="13056" width="22.42578125" customWidth="1"/>
    <col min="13057" max="13057" width="18.85546875" customWidth="1"/>
    <col min="13058" max="13058" width="18.7109375" customWidth="1"/>
    <col min="13059" max="13059" width="18.28515625" customWidth="1"/>
    <col min="13060" max="13060" width="18" customWidth="1"/>
    <col min="13061" max="13061" width="18.7109375" customWidth="1"/>
    <col min="13310" max="13310" width="64.7109375" customWidth="1"/>
    <col min="13311" max="13311" width="9.42578125" customWidth="1"/>
    <col min="13312" max="13312" width="22.42578125" customWidth="1"/>
    <col min="13313" max="13313" width="18.85546875" customWidth="1"/>
    <col min="13314" max="13314" width="18.7109375" customWidth="1"/>
    <col min="13315" max="13315" width="18.28515625" customWidth="1"/>
    <col min="13316" max="13316" width="18" customWidth="1"/>
    <col min="13317" max="13317" width="18.7109375" customWidth="1"/>
    <col min="13566" max="13566" width="64.7109375" customWidth="1"/>
    <col min="13567" max="13567" width="9.42578125" customWidth="1"/>
    <col min="13568" max="13568" width="22.42578125" customWidth="1"/>
    <col min="13569" max="13569" width="18.85546875" customWidth="1"/>
    <col min="13570" max="13570" width="18.7109375" customWidth="1"/>
    <col min="13571" max="13571" width="18.28515625" customWidth="1"/>
    <col min="13572" max="13572" width="18" customWidth="1"/>
    <col min="13573" max="13573" width="18.7109375" customWidth="1"/>
    <col min="13822" max="13822" width="64.7109375" customWidth="1"/>
    <col min="13823" max="13823" width="9.42578125" customWidth="1"/>
    <col min="13824" max="13824" width="22.42578125" customWidth="1"/>
    <col min="13825" max="13825" width="18.85546875" customWidth="1"/>
    <col min="13826" max="13826" width="18.7109375" customWidth="1"/>
    <col min="13827" max="13827" width="18.28515625" customWidth="1"/>
    <col min="13828" max="13828" width="18" customWidth="1"/>
    <col min="13829" max="13829" width="18.7109375" customWidth="1"/>
    <col min="14078" max="14078" width="64.7109375" customWidth="1"/>
    <col min="14079" max="14079" width="9.42578125" customWidth="1"/>
    <col min="14080" max="14080" width="22.42578125" customWidth="1"/>
    <col min="14081" max="14081" width="18.85546875" customWidth="1"/>
    <col min="14082" max="14082" width="18.7109375" customWidth="1"/>
    <col min="14083" max="14083" width="18.28515625" customWidth="1"/>
    <col min="14084" max="14084" width="18" customWidth="1"/>
    <col min="14085" max="14085" width="18.7109375" customWidth="1"/>
    <col min="14334" max="14334" width="64.7109375" customWidth="1"/>
    <col min="14335" max="14335" width="9.42578125" customWidth="1"/>
    <col min="14336" max="14336" width="22.42578125" customWidth="1"/>
    <col min="14337" max="14337" width="18.85546875" customWidth="1"/>
    <col min="14338" max="14338" width="18.7109375" customWidth="1"/>
    <col min="14339" max="14339" width="18.28515625" customWidth="1"/>
    <col min="14340" max="14340" width="18" customWidth="1"/>
    <col min="14341" max="14341" width="18.7109375" customWidth="1"/>
    <col min="14590" max="14590" width="64.7109375" customWidth="1"/>
    <col min="14591" max="14591" width="9.42578125" customWidth="1"/>
    <col min="14592" max="14592" width="22.42578125" customWidth="1"/>
    <col min="14593" max="14593" width="18.85546875" customWidth="1"/>
    <col min="14594" max="14594" width="18.7109375" customWidth="1"/>
    <col min="14595" max="14595" width="18.28515625" customWidth="1"/>
    <col min="14596" max="14596" width="18" customWidth="1"/>
    <col min="14597" max="14597" width="18.7109375" customWidth="1"/>
    <col min="14846" max="14846" width="64.7109375" customWidth="1"/>
    <col min="14847" max="14847" width="9.42578125" customWidth="1"/>
    <col min="14848" max="14848" width="22.42578125" customWidth="1"/>
    <col min="14849" max="14849" width="18.85546875" customWidth="1"/>
    <col min="14850" max="14850" width="18.7109375" customWidth="1"/>
    <col min="14851" max="14851" width="18.28515625" customWidth="1"/>
    <col min="14852" max="14852" width="18" customWidth="1"/>
    <col min="14853" max="14853" width="18.7109375" customWidth="1"/>
    <col min="15102" max="15102" width="64.7109375" customWidth="1"/>
    <col min="15103" max="15103" width="9.42578125" customWidth="1"/>
    <col min="15104" max="15104" width="22.42578125" customWidth="1"/>
    <col min="15105" max="15105" width="18.85546875" customWidth="1"/>
    <col min="15106" max="15106" width="18.7109375" customWidth="1"/>
    <col min="15107" max="15107" width="18.28515625" customWidth="1"/>
    <col min="15108" max="15108" width="18" customWidth="1"/>
    <col min="15109" max="15109" width="18.7109375" customWidth="1"/>
    <col min="15358" max="15358" width="64.7109375" customWidth="1"/>
    <col min="15359" max="15359" width="9.42578125" customWidth="1"/>
    <col min="15360" max="15360" width="22.42578125" customWidth="1"/>
    <col min="15361" max="15361" width="18.85546875" customWidth="1"/>
    <col min="15362" max="15362" width="18.7109375" customWidth="1"/>
    <col min="15363" max="15363" width="18.28515625" customWidth="1"/>
    <col min="15364" max="15364" width="18" customWidth="1"/>
    <col min="15365" max="15365" width="18.7109375" customWidth="1"/>
    <col min="15614" max="15614" width="64.7109375" customWidth="1"/>
    <col min="15615" max="15615" width="9.42578125" customWidth="1"/>
    <col min="15616" max="15616" width="22.42578125" customWidth="1"/>
    <col min="15617" max="15617" width="18.85546875" customWidth="1"/>
    <col min="15618" max="15618" width="18.7109375" customWidth="1"/>
    <col min="15619" max="15619" width="18.28515625" customWidth="1"/>
    <col min="15620" max="15620" width="18" customWidth="1"/>
    <col min="15621" max="15621" width="18.7109375" customWidth="1"/>
    <col min="15870" max="15870" width="64.7109375" customWidth="1"/>
    <col min="15871" max="15871" width="9.42578125" customWidth="1"/>
    <col min="15872" max="15872" width="22.42578125" customWidth="1"/>
    <col min="15873" max="15873" width="18.85546875" customWidth="1"/>
    <col min="15874" max="15874" width="18.7109375" customWidth="1"/>
    <col min="15875" max="15875" width="18.28515625" customWidth="1"/>
    <col min="15876" max="15876" width="18" customWidth="1"/>
    <col min="15877" max="15877" width="18.7109375" customWidth="1"/>
    <col min="16126" max="16126" width="64.7109375" customWidth="1"/>
    <col min="16127" max="16127" width="9.42578125" customWidth="1"/>
    <col min="16128" max="16128" width="22.42578125" customWidth="1"/>
    <col min="16129" max="16129" width="18.85546875" customWidth="1"/>
    <col min="16130" max="16130" width="18.7109375" customWidth="1"/>
    <col min="16131" max="16131" width="18.28515625" customWidth="1"/>
    <col min="16132" max="16132" width="18" customWidth="1"/>
    <col min="16133" max="16133" width="18.7109375" customWidth="1"/>
  </cols>
  <sheetData>
    <row r="1" spans="1:5" x14ac:dyDescent="0.25">
      <c r="A1" s="121" t="s">
        <v>577</v>
      </c>
      <c r="B1" s="121"/>
      <c r="C1" s="121"/>
      <c r="D1" s="121"/>
      <c r="E1" s="121"/>
    </row>
    <row r="3" spans="1:5" ht="21.75" customHeight="1" x14ac:dyDescent="0.25">
      <c r="A3" s="122" t="s">
        <v>568</v>
      </c>
      <c r="B3" s="127"/>
      <c r="C3" s="127"/>
      <c r="D3" s="127"/>
      <c r="E3" s="127"/>
    </row>
    <row r="4" spans="1:5" ht="26.25" customHeight="1" x14ac:dyDescent="0.25">
      <c r="A4" s="125" t="s">
        <v>4</v>
      </c>
      <c r="B4" s="123"/>
      <c r="C4" s="123"/>
      <c r="D4" s="123"/>
      <c r="E4" s="123"/>
    </row>
    <row r="6" spans="1:5" ht="30" x14ac:dyDescent="0.3">
      <c r="A6" s="1" t="s">
        <v>27</v>
      </c>
      <c r="B6" s="2" t="s">
        <v>28</v>
      </c>
      <c r="C6" s="72" t="s">
        <v>1</v>
      </c>
      <c r="D6" s="73" t="s">
        <v>3</v>
      </c>
    </row>
    <row r="7" spans="1:5" x14ac:dyDescent="0.25">
      <c r="A7" s="24"/>
      <c r="B7" s="24"/>
      <c r="C7" s="62"/>
      <c r="D7" s="62"/>
    </row>
    <row r="8" spans="1:5" x14ac:dyDescent="0.25">
      <c r="A8" s="24"/>
      <c r="B8" s="24"/>
      <c r="C8" s="62"/>
      <c r="D8" s="62"/>
    </row>
    <row r="9" spans="1:5" x14ac:dyDescent="0.25">
      <c r="A9" s="24"/>
      <c r="B9" s="24"/>
      <c r="C9" s="62"/>
      <c r="D9" s="62"/>
    </row>
    <row r="10" spans="1:5" x14ac:dyDescent="0.25">
      <c r="A10" s="24"/>
      <c r="B10" s="24"/>
      <c r="C10" s="62"/>
      <c r="D10" s="62"/>
    </row>
    <row r="11" spans="1:5" x14ac:dyDescent="0.25">
      <c r="A11" s="12" t="s">
        <v>130</v>
      </c>
      <c r="B11" s="5" t="s">
        <v>131</v>
      </c>
      <c r="C11" s="62"/>
      <c r="D11" s="62"/>
    </row>
    <row r="12" spans="1:5" x14ac:dyDescent="0.25">
      <c r="A12" s="12"/>
      <c r="B12" s="5"/>
      <c r="C12" s="62"/>
      <c r="D12" s="62"/>
    </row>
    <row r="13" spans="1:5" x14ac:dyDescent="0.25">
      <c r="A13" s="12"/>
      <c r="B13" s="5"/>
      <c r="C13" s="62"/>
      <c r="D13" s="62"/>
    </row>
    <row r="14" spans="1:5" x14ac:dyDescent="0.25">
      <c r="A14" s="12"/>
      <c r="B14" s="5"/>
      <c r="C14" s="62"/>
      <c r="D14" s="62"/>
    </row>
    <row r="15" spans="1:5" x14ac:dyDescent="0.25">
      <c r="A15" s="12"/>
      <c r="B15" s="5"/>
      <c r="C15" s="62"/>
      <c r="D15" s="62"/>
    </row>
    <row r="16" spans="1:5" x14ac:dyDescent="0.25">
      <c r="A16" s="12" t="s">
        <v>372</v>
      </c>
      <c r="B16" s="5" t="s">
        <v>132</v>
      </c>
      <c r="C16" s="62"/>
      <c r="D16" s="62"/>
    </row>
    <row r="17" spans="1:4" x14ac:dyDescent="0.25">
      <c r="A17" s="12"/>
      <c r="B17" s="5"/>
      <c r="C17" s="62"/>
      <c r="D17" s="62"/>
    </row>
    <row r="18" spans="1:4" x14ac:dyDescent="0.25">
      <c r="A18" s="12"/>
      <c r="B18" s="5"/>
      <c r="C18" s="62"/>
      <c r="D18" s="62"/>
    </row>
    <row r="19" spans="1:4" x14ac:dyDescent="0.25">
      <c r="A19" s="12"/>
      <c r="B19" s="5"/>
      <c r="C19" s="62"/>
      <c r="D19" s="62"/>
    </row>
    <row r="20" spans="1:4" x14ac:dyDescent="0.25">
      <c r="A20" s="12"/>
      <c r="B20" s="5"/>
      <c r="C20" s="62"/>
      <c r="D20" s="62"/>
    </row>
    <row r="21" spans="1:4" x14ac:dyDescent="0.25">
      <c r="A21" s="4" t="s">
        <v>133</v>
      </c>
      <c r="B21" s="5" t="s">
        <v>134</v>
      </c>
      <c r="C21" s="62"/>
      <c r="D21" s="62"/>
    </row>
    <row r="22" spans="1:4" x14ac:dyDescent="0.25">
      <c r="A22" s="4"/>
      <c r="B22" s="5"/>
      <c r="C22" s="62"/>
      <c r="D22" s="62"/>
    </row>
    <row r="23" spans="1:4" x14ac:dyDescent="0.25">
      <c r="A23" s="4"/>
      <c r="B23" s="5"/>
      <c r="C23" s="76"/>
      <c r="D23" s="76"/>
    </row>
    <row r="24" spans="1:4" x14ac:dyDescent="0.25">
      <c r="A24" s="12" t="s">
        <v>135</v>
      </c>
      <c r="B24" s="5" t="s">
        <v>136</v>
      </c>
      <c r="C24" s="76">
        <v>471</v>
      </c>
      <c r="D24" s="76">
        <v>471</v>
      </c>
    </row>
    <row r="25" spans="1:4" x14ac:dyDescent="0.25">
      <c r="A25" s="12"/>
      <c r="B25" s="5"/>
      <c r="C25" s="76"/>
      <c r="D25" s="76"/>
    </row>
    <row r="26" spans="1:4" x14ac:dyDescent="0.25">
      <c r="A26" s="12"/>
      <c r="B26" s="5"/>
      <c r="C26" s="76"/>
      <c r="D26" s="76"/>
    </row>
    <row r="27" spans="1:4" x14ac:dyDescent="0.25">
      <c r="A27" s="12" t="s">
        <v>137</v>
      </c>
      <c r="B27" s="5" t="s">
        <v>138</v>
      </c>
      <c r="C27" s="76"/>
      <c r="D27" s="76"/>
    </row>
    <row r="28" spans="1:4" x14ac:dyDescent="0.25">
      <c r="A28" s="12"/>
      <c r="B28" s="5"/>
      <c r="C28" s="76"/>
      <c r="D28" s="76"/>
    </row>
    <row r="29" spans="1:4" x14ac:dyDescent="0.25">
      <c r="A29" s="12"/>
      <c r="B29" s="5"/>
      <c r="C29" s="76"/>
      <c r="D29" s="76"/>
    </row>
    <row r="30" spans="1:4" x14ac:dyDescent="0.25">
      <c r="A30" s="4" t="s">
        <v>139</v>
      </c>
      <c r="B30" s="5" t="s">
        <v>140</v>
      </c>
      <c r="C30" s="76"/>
      <c r="D30" s="76"/>
    </row>
    <row r="31" spans="1:4" x14ac:dyDescent="0.25">
      <c r="A31" s="4" t="s">
        <v>141</v>
      </c>
      <c r="B31" s="5" t="s">
        <v>142</v>
      </c>
      <c r="C31" s="76">
        <v>127</v>
      </c>
      <c r="D31" s="76">
        <v>127</v>
      </c>
    </row>
    <row r="32" spans="1:4" s="65" customFormat="1" ht="15.75" x14ac:dyDescent="0.25">
      <c r="A32" s="19" t="s">
        <v>373</v>
      </c>
      <c r="B32" s="8" t="s">
        <v>143</v>
      </c>
      <c r="C32" s="102">
        <v>598</v>
      </c>
      <c r="D32" s="102">
        <v>598</v>
      </c>
    </row>
    <row r="33" spans="1:4" ht="15.75" x14ac:dyDescent="0.25">
      <c r="A33" s="22"/>
      <c r="B33" s="7"/>
      <c r="C33" s="62"/>
      <c r="D33" s="62"/>
    </row>
    <row r="34" spans="1:4" ht="15.75" x14ac:dyDescent="0.25">
      <c r="A34" s="64"/>
      <c r="B34" s="7"/>
      <c r="C34" s="62"/>
      <c r="D34" s="62"/>
    </row>
    <row r="35" spans="1:4" ht="15.75" x14ac:dyDescent="0.25">
      <c r="A35" s="22"/>
      <c r="B35" s="7"/>
      <c r="C35" s="62"/>
      <c r="D35" s="62"/>
    </row>
    <row r="36" spans="1:4" ht="15.75" x14ac:dyDescent="0.25">
      <c r="A36" s="22"/>
      <c r="B36" s="7"/>
      <c r="C36" s="62"/>
      <c r="D36" s="62"/>
    </row>
    <row r="37" spans="1:4" x14ac:dyDescent="0.25">
      <c r="A37" s="12" t="s">
        <v>144</v>
      </c>
      <c r="B37" s="5" t="s">
        <v>145</v>
      </c>
      <c r="C37" s="76">
        <v>2716</v>
      </c>
      <c r="D37" s="62">
        <v>2716</v>
      </c>
    </row>
    <row r="38" spans="1:4" x14ac:dyDescent="0.25">
      <c r="A38" s="12"/>
      <c r="B38" s="5"/>
      <c r="C38" s="62"/>
      <c r="D38" s="62"/>
    </row>
    <row r="39" spans="1:4" x14ac:dyDescent="0.25">
      <c r="A39" s="12"/>
      <c r="B39" s="5"/>
      <c r="C39" s="62"/>
      <c r="D39" s="62"/>
    </row>
    <row r="40" spans="1:4" x14ac:dyDescent="0.25">
      <c r="A40" s="12"/>
      <c r="B40" s="5"/>
      <c r="C40" s="62"/>
      <c r="D40" s="62"/>
    </row>
    <row r="41" spans="1:4" x14ac:dyDescent="0.25">
      <c r="A41" s="12"/>
      <c r="B41" s="5"/>
      <c r="C41" s="62"/>
      <c r="D41" s="62"/>
    </row>
    <row r="42" spans="1:4" x14ac:dyDescent="0.25">
      <c r="A42" s="12" t="s">
        <v>146</v>
      </c>
      <c r="B42" s="5" t="s">
        <v>147</v>
      </c>
      <c r="C42" s="62"/>
      <c r="D42" s="62"/>
    </row>
    <row r="43" spans="1:4" x14ac:dyDescent="0.25">
      <c r="A43" s="12"/>
      <c r="B43" s="5"/>
      <c r="C43" s="62"/>
      <c r="D43" s="62"/>
    </row>
    <row r="44" spans="1:4" x14ac:dyDescent="0.25">
      <c r="A44" s="12"/>
      <c r="B44" s="5"/>
      <c r="C44" s="62"/>
      <c r="D44" s="62"/>
    </row>
    <row r="45" spans="1:4" x14ac:dyDescent="0.25">
      <c r="A45" s="12"/>
      <c r="B45" s="5"/>
      <c r="C45" s="62"/>
      <c r="D45" s="62"/>
    </row>
    <row r="46" spans="1:4" x14ac:dyDescent="0.25">
      <c r="A46" s="12"/>
      <c r="B46" s="5"/>
      <c r="C46" s="62"/>
      <c r="D46" s="62"/>
    </row>
    <row r="47" spans="1:4" x14ac:dyDescent="0.25">
      <c r="A47" s="12" t="s">
        <v>148</v>
      </c>
      <c r="B47" s="5" t="s">
        <v>149</v>
      </c>
      <c r="C47" s="62">
        <v>734</v>
      </c>
      <c r="D47" s="62">
        <v>734</v>
      </c>
    </row>
    <row r="48" spans="1:4" x14ac:dyDescent="0.25">
      <c r="A48" s="12" t="s">
        <v>150</v>
      </c>
      <c r="B48" s="5" t="s">
        <v>151</v>
      </c>
      <c r="C48" s="62"/>
      <c r="D48" s="62"/>
    </row>
    <row r="49" spans="1:5" s="65" customFormat="1" ht="15.75" x14ac:dyDescent="0.25">
      <c r="A49" s="19" t="s">
        <v>374</v>
      </c>
      <c r="B49" s="8" t="s">
        <v>152</v>
      </c>
      <c r="C49" s="84">
        <v>3450</v>
      </c>
      <c r="D49" s="84">
        <v>3450</v>
      </c>
    </row>
    <row r="52" spans="1:5" x14ac:dyDescent="0.25">
      <c r="A52" s="69" t="s">
        <v>559</v>
      </c>
      <c r="B52" s="69" t="s">
        <v>564</v>
      </c>
      <c r="C52" s="69" t="s">
        <v>560</v>
      </c>
      <c r="D52" s="69" t="s">
        <v>561</v>
      </c>
      <c r="E52" s="90" t="s">
        <v>562</v>
      </c>
    </row>
    <row r="53" spans="1:5" x14ac:dyDescent="0.25">
      <c r="A53" s="74"/>
      <c r="B53" s="74"/>
      <c r="C53" s="92"/>
      <c r="D53" s="92"/>
      <c r="E53" s="88"/>
    </row>
    <row r="54" spans="1:5" x14ac:dyDescent="0.25">
      <c r="A54" s="74"/>
      <c r="B54" s="74"/>
      <c r="C54" s="92"/>
      <c r="D54" s="92"/>
      <c r="E54" s="88"/>
    </row>
    <row r="55" spans="1:5" x14ac:dyDescent="0.25">
      <c r="A55" s="74"/>
      <c r="B55" s="74"/>
      <c r="C55" s="92"/>
      <c r="D55" s="92"/>
      <c r="E55" s="88"/>
    </row>
    <row r="56" spans="1:5" x14ac:dyDescent="0.25">
      <c r="A56" s="74"/>
      <c r="B56" s="74"/>
      <c r="C56" s="92"/>
      <c r="D56" s="92"/>
      <c r="E56" s="88"/>
    </row>
    <row r="57" spans="1:5" x14ac:dyDescent="0.25">
      <c r="A57" s="12" t="s">
        <v>130</v>
      </c>
      <c r="B57" s="5" t="s">
        <v>131</v>
      </c>
      <c r="C57" s="92"/>
      <c r="D57" s="92"/>
      <c r="E57" s="88"/>
    </row>
    <row r="58" spans="1:5" x14ac:dyDescent="0.25">
      <c r="A58" s="12"/>
      <c r="B58" s="5"/>
      <c r="C58" s="92"/>
      <c r="D58" s="92"/>
      <c r="E58" s="88"/>
    </row>
    <row r="59" spans="1:5" x14ac:dyDescent="0.25">
      <c r="A59" s="12"/>
      <c r="B59" s="5"/>
      <c r="C59" s="92"/>
      <c r="D59" s="92"/>
      <c r="E59" s="88"/>
    </row>
    <row r="60" spans="1:5" x14ac:dyDescent="0.25">
      <c r="A60" s="12"/>
      <c r="B60" s="5"/>
      <c r="C60" s="92"/>
      <c r="D60" s="92"/>
      <c r="E60" s="88"/>
    </row>
    <row r="61" spans="1:5" x14ac:dyDescent="0.25">
      <c r="A61" s="12"/>
      <c r="B61" s="5"/>
      <c r="C61" s="92"/>
      <c r="D61" s="92"/>
      <c r="E61" s="88"/>
    </row>
    <row r="62" spans="1:5" x14ac:dyDescent="0.25">
      <c r="A62" s="12" t="s">
        <v>372</v>
      </c>
      <c r="B62" s="5" t="s">
        <v>132</v>
      </c>
      <c r="C62" s="92"/>
      <c r="D62" s="92"/>
      <c r="E62" s="88"/>
    </row>
    <row r="63" spans="1:5" x14ac:dyDescent="0.25">
      <c r="A63" s="12"/>
      <c r="B63" s="5"/>
      <c r="C63" s="92"/>
      <c r="D63" s="92"/>
      <c r="E63" s="88"/>
    </row>
    <row r="64" spans="1:5" x14ac:dyDescent="0.25">
      <c r="A64" s="12"/>
      <c r="B64" s="5"/>
      <c r="C64" s="92"/>
      <c r="D64" s="92"/>
      <c r="E64" s="88"/>
    </row>
    <row r="65" spans="1:5" x14ac:dyDescent="0.25">
      <c r="A65" s="12"/>
      <c r="B65" s="5"/>
      <c r="C65" s="92"/>
      <c r="D65" s="92"/>
      <c r="E65" s="88"/>
    </row>
    <row r="66" spans="1:5" x14ac:dyDescent="0.25">
      <c r="A66" s="12"/>
      <c r="B66" s="5"/>
      <c r="C66" s="92"/>
      <c r="D66" s="92"/>
      <c r="E66" s="88"/>
    </row>
    <row r="67" spans="1:5" x14ac:dyDescent="0.25">
      <c r="A67" s="4" t="s">
        <v>133</v>
      </c>
      <c r="B67" s="5" t="s">
        <v>134</v>
      </c>
      <c r="C67" s="92"/>
      <c r="D67" s="92"/>
      <c r="E67" s="88"/>
    </row>
    <row r="68" spans="1:5" x14ac:dyDescent="0.25">
      <c r="A68" s="4"/>
      <c r="B68" s="5"/>
      <c r="C68" s="92"/>
      <c r="D68" s="92"/>
      <c r="E68" s="88"/>
    </row>
    <row r="69" spans="1:5" x14ac:dyDescent="0.25">
      <c r="A69" s="4"/>
      <c r="B69" s="5"/>
      <c r="C69" s="75"/>
      <c r="D69" s="75"/>
      <c r="E69" s="75"/>
    </row>
    <row r="70" spans="1:5" x14ac:dyDescent="0.25">
      <c r="A70" s="12" t="s">
        <v>135</v>
      </c>
      <c r="B70" s="5" t="s">
        <v>136</v>
      </c>
      <c r="C70" s="79">
        <v>471</v>
      </c>
      <c r="D70" s="79">
        <v>127</v>
      </c>
      <c r="E70" s="79">
        <v>598</v>
      </c>
    </row>
    <row r="71" spans="1:5" s="65" customFormat="1" ht="15.75" x14ac:dyDescent="0.25">
      <c r="A71" s="19" t="s">
        <v>373</v>
      </c>
      <c r="B71" s="8" t="s">
        <v>143</v>
      </c>
      <c r="C71" s="90"/>
      <c r="D71" s="90"/>
      <c r="E71" s="90"/>
    </row>
    <row r="72" spans="1:5" ht="15.75" x14ac:dyDescent="0.25">
      <c r="A72" s="22"/>
      <c r="B72" s="7"/>
      <c r="C72" s="92"/>
      <c r="D72" s="92"/>
      <c r="E72" s="88"/>
    </row>
    <row r="73" spans="1:5" ht="15.75" x14ac:dyDescent="0.25">
      <c r="A73" s="22"/>
      <c r="B73" s="7"/>
      <c r="C73" s="92"/>
      <c r="D73" s="92"/>
      <c r="E73" s="88"/>
    </row>
    <row r="74" spans="1:5" s="89" customFormat="1" x14ac:dyDescent="0.25">
      <c r="A74" s="12"/>
      <c r="B74" s="5"/>
      <c r="C74" s="92"/>
      <c r="D74" s="92"/>
      <c r="E74" s="88"/>
    </row>
    <row r="75" spans="1:5" ht="15.75" x14ac:dyDescent="0.25">
      <c r="A75" s="22"/>
      <c r="B75" s="7"/>
      <c r="C75" s="92"/>
      <c r="D75" s="92"/>
      <c r="E75" s="88"/>
    </row>
    <row r="76" spans="1:5" x14ac:dyDescent="0.25">
      <c r="A76" s="12" t="s">
        <v>144</v>
      </c>
      <c r="B76" s="5" t="s">
        <v>145</v>
      </c>
      <c r="C76" s="92">
        <v>2716</v>
      </c>
      <c r="D76" s="92">
        <v>734</v>
      </c>
      <c r="E76" s="88">
        <v>3450</v>
      </c>
    </row>
    <row r="77" spans="1:5" x14ac:dyDescent="0.25">
      <c r="A77" s="12"/>
      <c r="B77" s="5"/>
      <c r="C77" s="92"/>
      <c r="D77" s="92"/>
      <c r="E77" s="88"/>
    </row>
    <row r="78" spans="1:5" x14ac:dyDescent="0.25">
      <c r="A78" s="12"/>
      <c r="B78" s="5"/>
      <c r="C78" s="92"/>
      <c r="D78" s="92"/>
      <c r="E78" s="88"/>
    </row>
    <row r="79" spans="1:5" x14ac:dyDescent="0.25">
      <c r="A79" s="12"/>
      <c r="B79" s="5"/>
      <c r="C79" s="92"/>
      <c r="D79" s="92"/>
      <c r="E79" s="88"/>
    </row>
    <row r="80" spans="1:5" x14ac:dyDescent="0.25">
      <c r="A80" s="12"/>
      <c r="B80" s="5"/>
      <c r="C80" s="92"/>
      <c r="D80" s="92"/>
      <c r="E80" s="88"/>
    </row>
    <row r="81" spans="1:5" x14ac:dyDescent="0.25">
      <c r="A81" s="12" t="s">
        <v>146</v>
      </c>
      <c r="B81" s="5" t="s">
        <v>147</v>
      </c>
      <c r="C81" s="92"/>
      <c r="D81" s="92"/>
      <c r="E81" s="88"/>
    </row>
    <row r="82" spans="1:5" x14ac:dyDescent="0.25">
      <c r="A82" s="12"/>
      <c r="B82" s="5"/>
      <c r="C82" s="92"/>
      <c r="D82" s="92"/>
      <c r="E82" s="88"/>
    </row>
    <row r="83" spans="1:5" x14ac:dyDescent="0.25">
      <c r="A83" s="12"/>
      <c r="B83" s="5"/>
      <c r="C83" s="92"/>
      <c r="D83" s="92"/>
      <c r="E83" s="88"/>
    </row>
    <row r="84" spans="1:5" x14ac:dyDescent="0.25">
      <c r="A84" s="12"/>
      <c r="B84" s="5"/>
      <c r="C84" s="92"/>
      <c r="D84" s="92"/>
      <c r="E84" s="88"/>
    </row>
    <row r="85" spans="1:5" x14ac:dyDescent="0.25">
      <c r="A85" s="12"/>
      <c r="B85" s="5"/>
      <c r="C85" s="92"/>
      <c r="D85" s="92"/>
      <c r="E85" s="88"/>
    </row>
    <row r="86" spans="1:5" x14ac:dyDescent="0.25">
      <c r="A86" s="12" t="s">
        <v>148</v>
      </c>
      <c r="B86" s="5" t="s">
        <v>149</v>
      </c>
      <c r="C86" s="92"/>
      <c r="D86" s="92"/>
      <c r="E86" s="88"/>
    </row>
    <row r="87" spans="1:5" s="65" customFormat="1" ht="15.75" x14ac:dyDescent="0.25">
      <c r="A87" s="19" t="s">
        <v>374</v>
      </c>
      <c r="B87" s="8" t="s">
        <v>152</v>
      </c>
      <c r="C87" s="93">
        <v>2716</v>
      </c>
      <c r="D87" s="93">
        <v>734</v>
      </c>
      <c r="E87" s="91">
        <v>3450</v>
      </c>
    </row>
    <row r="88" spans="1:5" x14ac:dyDescent="0.25">
      <c r="A88" s="63"/>
      <c r="B88" s="63"/>
      <c r="C88" s="63"/>
      <c r="D88" s="63"/>
    </row>
    <row r="89" spans="1:5" x14ac:dyDescent="0.25">
      <c r="A89" s="63"/>
      <c r="B89" s="63"/>
      <c r="C89" s="63"/>
      <c r="D89" s="63"/>
    </row>
    <row r="90" spans="1:5" x14ac:dyDescent="0.25">
      <c r="A90" s="63"/>
      <c r="B90" s="63"/>
      <c r="C90" s="63"/>
      <c r="D90" s="63"/>
    </row>
    <row r="91" spans="1:5" x14ac:dyDescent="0.25">
      <c r="A91" s="63"/>
      <c r="B91" s="63"/>
      <c r="C91" s="63"/>
      <c r="D91" s="63"/>
    </row>
    <row r="92" spans="1:5" x14ac:dyDescent="0.25">
      <c r="A92" s="63"/>
      <c r="B92" s="63"/>
      <c r="C92" s="63"/>
      <c r="D92" s="63"/>
    </row>
    <row r="93" spans="1:5" x14ac:dyDescent="0.25">
      <c r="A93" s="63"/>
      <c r="B93" s="63"/>
      <c r="C93" s="63"/>
      <c r="D93" s="63"/>
    </row>
  </sheetData>
  <mergeCells count="3">
    <mergeCell ref="A1:E1"/>
    <mergeCell ref="A3:E3"/>
    <mergeCell ref="A4:E4"/>
  </mergeCells>
  <pageMargins left="0.70866141732283472" right="0.70866141732283472" top="0.74803149606299213" bottom="0.74803149606299213" header="0.31496062992125984" footer="0.31496062992125984"/>
  <pageSetup paperSize="9" scale="56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17"/>
  <sheetViews>
    <sheetView workbookViewId="0">
      <selection activeCell="F2" sqref="F2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8" x14ac:dyDescent="0.25">
      <c r="F1" s="126" t="s">
        <v>578</v>
      </c>
      <c r="G1" s="126"/>
      <c r="H1" s="126"/>
    </row>
    <row r="3" spans="1:8" ht="24" customHeight="1" x14ac:dyDescent="0.25">
      <c r="A3" s="122" t="s">
        <v>568</v>
      </c>
      <c r="B3" s="127"/>
      <c r="C3" s="127"/>
      <c r="D3" s="127"/>
      <c r="E3" s="127"/>
      <c r="F3" s="127"/>
      <c r="G3" s="127"/>
      <c r="H3" s="127"/>
    </row>
    <row r="4" spans="1:8" ht="23.25" customHeight="1" x14ac:dyDescent="0.25">
      <c r="A4" s="128" t="s">
        <v>5</v>
      </c>
      <c r="B4" s="123"/>
      <c r="C4" s="123"/>
      <c r="D4" s="123"/>
      <c r="E4" s="123"/>
      <c r="F4" s="123"/>
      <c r="G4" s="123"/>
      <c r="H4" s="123"/>
    </row>
    <row r="5" spans="1:8" ht="18" x14ac:dyDescent="0.25">
      <c r="A5" s="43"/>
    </row>
    <row r="7" spans="1:8" ht="30" x14ac:dyDescent="0.3">
      <c r="A7" s="1" t="s">
        <v>27</v>
      </c>
      <c r="B7" s="2" t="s">
        <v>28</v>
      </c>
      <c r="C7" s="51" t="s">
        <v>1</v>
      </c>
      <c r="D7" s="51" t="s">
        <v>2</v>
      </c>
      <c r="E7" s="51" t="s">
        <v>2</v>
      </c>
      <c r="F7" s="51" t="s">
        <v>2</v>
      </c>
      <c r="G7" s="51" t="s">
        <v>2</v>
      </c>
      <c r="H7" s="55" t="s">
        <v>3</v>
      </c>
    </row>
    <row r="8" spans="1:8" x14ac:dyDescent="0.25">
      <c r="A8" s="24"/>
      <c r="B8" s="24"/>
      <c r="C8" s="24"/>
      <c r="D8" s="24"/>
      <c r="E8" s="24"/>
      <c r="F8" s="24"/>
      <c r="G8" s="24"/>
      <c r="H8" s="24"/>
    </row>
    <row r="9" spans="1:8" x14ac:dyDescent="0.25">
      <c r="A9" s="24"/>
      <c r="B9" s="24"/>
      <c r="C9" s="24"/>
      <c r="D9" s="24"/>
      <c r="E9" s="24"/>
      <c r="F9" s="24"/>
      <c r="G9" s="24"/>
      <c r="H9" s="24"/>
    </row>
    <row r="10" spans="1:8" x14ac:dyDescent="0.25">
      <c r="A10" s="24"/>
      <c r="B10" s="24"/>
      <c r="C10" s="24"/>
      <c r="D10" s="24"/>
      <c r="E10" s="24"/>
      <c r="F10" s="24"/>
      <c r="G10" s="24"/>
      <c r="H10" s="24"/>
    </row>
    <row r="11" spans="1:8" x14ac:dyDescent="0.25">
      <c r="A11" s="24"/>
      <c r="B11" s="24"/>
      <c r="C11" s="24"/>
      <c r="D11" s="24"/>
      <c r="E11" s="24"/>
      <c r="F11" s="24"/>
      <c r="G11" s="24"/>
      <c r="H11" s="24"/>
    </row>
    <row r="12" spans="1:8" s="65" customFormat="1" x14ac:dyDescent="0.25">
      <c r="A12" s="14" t="s">
        <v>558</v>
      </c>
      <c r="B12" s="7" t="s">
        <v>128</v>
      </c>
      <c r="C12" s="80">
        <v>3797</v>
      </c>
      <c r="D12" s="80"/>
      <c r="E12" s="80"/>
      <c r="F12" s="80"/>
      <c r="G12" s="80"/>
      <c r="H12" s="80">
        <f>SUM(C12:G12)</f>
        <v>3797</v>
      </c>
    </row>
    <row r="13" spans="1:8" x14ac:dyDescent="0.25">
      <c r="A13" s="14"/>
      <c r="B13" s="7"/>
      <c r="C13" s="24"/>
      <c r="D13" s="24"/>
      <c r="E13" s="24"/>
      <c r="F13" s="24"/>
      <c r="G13" s="24"/>
      <c r="H13" s="24"/>
    </row>
    <row r="14" spans="1:8" x14ac:dyDescent="0.25">
      <c r="A14" s="14"/>
      <c r="B14" s="7"/>
      <c r="C14" s="24"/>
      <c r="D14" s="24"/>
      <c r="E14" s="24"/>
      <c r="F14" s="24"/>
      <c r="G14" s="24"/>
      <c r="H14" s="24"/>
    </row>
    <row r="15" spans="1:8" x14ac:dyDescent="0.25">
      <c r="A15" s="14"/>
      <c r="B15" s="7"/>
      <c r="C15" s="24"/>
      <c r="D15" s="24"/>
      <c r="E15" s="24"/>
      <c r="F15" s="24"/>
      <c r="G15" s="24"/>
      <c r="H15" s="24"/>
    </row>
    <row r="16" spans="1:8" x14ac:dyDescent="0.25">
      <c r="A16" s="14"/>
      <c r="B16" s="7"/>
      <c r="C16" s="24"/>
      <c r="D16" s="24"/>
      <c r="E16" s="24"/>
      <c r="F16" s="24"/>
      <c r="G16" s="24"/>
      <c r="H16" s="24"/>
    </row>
    <row r="17" spans="1:8" s="65" customFormat="1" x14ac:dyDescent="0.25">
      <c r="A17" s="14" t="s">
        <v>557</v>
      </c>
      <c r="B17" s="7" t="s">
        <v>128</v>
      </c>
      <c r="C17" s="70">
        <v>0</v>
      </c>
      <c r="D17" s="70"/>
      <c r="E17" s="70"/>
      <c r="F17" s="70"/>
      <c r="G17" s="70"/>
      <c r="H17" s="70">
        <f>SUM(C17:G17)</f>
        <v>0</v>
      </c>
    </row>
  </sheetData>
  <mergeCells count="3">
    <mergeCell ref="A3:H3"/>
    <mergeCell ref="A4:H4"/>
    <mergeCell ref="F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91.28515625" customWidth="1"/>
    <col min="2" max="2" width="10.85546875" customWidth="1"/>
    <col min="3" max="3" width="16.140625" customWidth="1"/>
  </cols>
  <sheetData>
    <row r="1" spans="1:3" x14ac:dyDescent="0.25">
      <c r="A1" s="121" t="s">
        <v>579</v>
      </c>
      <c r="B1" s="121"/>
      <c r="C1" s="121"/>
    </row>
    <row r="3" spans="1:3" ht="27" customHeight="1" x14ac:dyDescent="0.25">
      <c r="A3" s="122" t="s">
        <v>568</v>
      </c>
      <c r="B3" s="123"/>
      <c r="C3" s="123"/>
    </row>
    <row r="4" spans="1:3" ht="27" customHeight="1" x14ac:dyDescent="0.25">
      <c r="A4" s="128" t="s">
        <v>16</v>
      </c>
      <c r="B4" s="123"/>
      <c r="C4" s="123"/>
    </row>
    <row r="5" spans="1:3" ht="19.5" customHeight="1" x14ac:dyDescent="0.25">
      <c r="A5" s="53"/>
      <c r="B5" s="54"/>
      <c r="C5" s="54"/>
    </row>
    <row r="6" spans="1:3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2" t="s">
        <v>508</v>
      </c>
      <c r="B8" s="5" t="s">
        <v>118</v>
      </c>
      <c r="C8" s="24"/>
    </row>
    <row r="9" spans="1:3" x14ac:dyDescent="0.25">
      <c r="A9" s="12" t="s">
        <v>509</v>
      </c>
      <c r="B9" s="5" t="s">
        <v>118</v>
      </c>
      <c r="C9" s="24"/>
    </row>
    <row r="10" spans="1:3" x14ac:dyDescent="0.25">
      <c r="A10" s="12" t="s">
        <v>510</v>
      </c>
      <c r="B10" s="5" t="s">
        <v>118</v>
      </c>
      <c r="C10" s="24"/>
    </row>
    <row r="11" spans="1:3" x14ac:dyDescent="0.25">
      <c r="A11" s="12" t="s">
        <v>511</v>
      </c>
      <c r="B11" s="5" t="s">
        <v>118</v>
      </c>
      <c r="C11" s="24"/>
    </row>
    <row r="12" spans="1:3" x14ac:dyDescent="0.25">
      <c r="A12" s="12" t="s">
        <v>512</v>
      </c>
      <c r="B12" s="5" t="s">
        <v>118</v>
      </c>
      <c r="C12" s="24"/>
    </row>
    <row r="13" spans="1:3" x14ac:dyDescent="0.25">
      <c r="A13" s="12" t="s">
        <v>513</v>
      </c>
      <c r="B13" s="5" t="s">
        <v>118</v>
      </c>
      <c r="C13" s="24"/>
    </row>
    <row r="14" spans="1:3" x14ac:dyDescent="0.25">
      <c r="A14" s="12" t="s">
        <v>514</v>
      </c>
      <c r="B14" s="5" t="s">
        <v>118</v>
      </c>
      <c r="C14" s="24"/>
    </row>
    <row r="15" spans="1:3" x14ac:dyDescent="0.25">
      <c r="A15" s="12" t="s">
        <v>515</v>
      </c>
      <c r="B15" s="5" t="s">
        <v>118</v>
      </c>
      <c r="C15" s="24"/>
    </row>
    <row r="16" spans="1:3" x14ac:dyDescent="0.25">
      <c r="A16" s="12" t="s">
        <v>516</v>
      </c>
      <c r="B16" s="5" t="s">
        <v>118</v>
      </c>
      <c r="C16" s="24"/>
    </row>
    <row r="17" spans="1:3" x14ac:dyDescent="0.25">
      <c r="A17" s="12" t="s">
        <v>517</v>
      </c>
      <c r="B17" s="5" t="s">
        <v>118</v>
      </c>
      <c r="C17" s="24"/>
    </row>
    <row r="18" spans="1:3" s="65" customFormat="1" ht="25.5" x14ac:dyDescent="0.25">
      <c r="A18" s="10" t="s">
        <v>366</v>
      </c>
      <c r="B18" s="7" t="s">
        <v>118</v>
      </c>
      <c r="C18" s="70">
        <v>0</v>
      </c>
    </row>
    <row r="19" spans="1:3" x14ac:dyDescent="0.25">
      <c r="A19" s="12" t="s">
        <v>508</v>
      </c>
      <c r="B19" s="5" t="s">
        <v>119</v>
      </c>
      <c r="C19" s="24"/>
    </row>
    <row r="20" spans="1:3" x14ac:dyDescent="0.25">
      <c r="A20" s="12" t="s">
        <v>509</v>
      </c>
      <c r="B20" s="5" t="s">
        <v>119</v>
      </c>
      <c r="C20" s="24"/>
    </row>
    <row r="21" spans="1:3" x14ac:dyDescent="0.25">
      <c r="A21" s="12" t="s">
        <v>510</v>
      </c>
      <c r="B21" s="5" t="s">
        <v>119</v>
      </c>
      <c r="C21" s="24"/>
    </row>
    <row r="22" spans="1:3" x14ac:dyDescent="0.25">
      <c r="A22" s="12" t="s">
        <v>511</v>
      </c>
      <c r="B22" s="5" t="s">
        <v>119</v>
      </c>
      <c r="C22" s="24"/>
    </row>
    <row r="23" spans="1:3" x14ac:dyDescent="0.25">
      <c r="A23" s="12" t="s">
        <v>512</v>
      </c>
      <c r="B23" s="5" t="s">
        <v>119</v>
      </c>
      <c r="C23" s="24"/>
    </row>
    <row r="24" spans="1:3" x14ac:dyDescent="0.25">
      <c r="A24" s="12" t="s">
        <v>513</v>
      </c>
      <c r="B24" s="5" t="s">
        <v>119</v>
      </c>
      <c r="C24" s="24"/>
    </row>
    <row r="25" spans="1:3" x14ac:dyDescent="0.25">
      <c r="A25" s="12" t="s">
        <v>514</v>
      </c>
      <c r="B25" s="5" t="s">
        <v>119</v>
      </c>
      <c r="C25" s="24"/>
    </row>
    <row r="26" spans="1:3" x14ac:dyDescent="0.25">
      <c r="A26" s="12" t="s">
        <v>515</v>
      </c>
      <c r="B26" s="5" t="s">
        <v>119</v>
      </c>
      <c r="C26" s="24"/>
    </row>
    <row r="27" spans="1:3" x14ac:dyDescent="0.25">
      <c r="A27" s="12" t="s">
        <v>516</v>
      </c>
      <c r="B27" s="5" t="s">
        <v>119</v>
      </c>
      <c r="C27" s="24"/>
    </row>
    <row r="28" spans="1:3" x14ac:dyDescent="0.25">
      <c r="A28" s="12" t="s">
        <v>517</v>
      </c>
      <c r="B28" s="5" t="s">
        <v>119</v>
      </c>
      <c r="C28" s="24"/>
    </row>
    <row r="29" spans="1:3" s="65" customFormat="1" ht="25.5" x14ac:dyDescent="0.25">
      <c r="A29" s="10" t="s">
        <v>367</v>
      </c>
      <c r="B29" s="7" t="s">
        <v>119</v>
      </c>
      <c r="C29" s="70">
        <v>0</v>
      </c>
    </row>
    <row r="30" spans="1:3" x14ac:dyDescent="0.25">
      <c r="A30" s="12" t="s">
        <v>508</v>
      </c>
      <c r="B30" s="5" t="s">
        <v>120</v>
      </c>
      <c r="C30" s="24"/>
    </row>
    <row r="31" spans="1:3" x14ac:dyDescent="0.25">
      <c r="A31" s="12" t="s">
        <v>509</v>
      </c>
      <c r="B31" s="5" t="s">
        <v>120</v>
      </c>
      <c r="C31" s="24"/>
    </row>
    <row r="32" spans="1:3" x14ac:dyDescent="0.25">
      <c r="A32" s="12" t="s">
        <v>510</v>
      </c>
      <c r="B32" s="5" t="s">
        <v>120</v>
      </c>
      <c r="C32" s="24"/>
    </row>
    <row r="33" spans="1:3" x14ac:dyDescent="0.25">
      <c r="A33" s="12" t="s">
        <v>511</v>
      </c>
      <c r="B33" s="5" t="s">
        <v>120</v>
      </c>
      <c r="C33" s="24"/>
    </row>
    <row r="34" spans="1:3" x14ac:dyDescent="0.25">
      <c r="A34" s="12" t="s">
        <v>512</v>
      </c>
      <c r="B34" s="5" t="s">
        <v>120</v>
      </c>
      <c r="C34" s="24"/>
    </row>
    <row r="35" spans="1:3" x14ac:dyDescent="0.25">
      <c r="A35" s="12" t="s">
        <v>513</v>
      </c>
      <c r="B35" s="5" t="s">
        <v>120</v>
      </c>
      <c r="C35" s="24"/>
    </row>
    <row r="36" spans="1:3" x14ac:dyDescent="0.25">
      <c r="A36" s="12" t="s">
        <v>514</v>
      </c>
      <c r="B36" s="5" t="s">
        <v>120</v>
      </c>
      <c r="C36" s="24">
        <v>1208</v>
      </c>
    </row>
    <row r="37" spans="1:3" x14ac:dyDescent="0.25">
      <c r="A37" s="12" t="s">
        <v>515</v>
      </c>
      <c r="B37" s="5" t="s">
        <v>120</v>
      </c>
      <c r="C37" s="24"/>
    </row>
    <row r="38" spans="1:3" x14ac:dyDescent="0.25">
      <c r="A38" s="12" t="s">
        <v>516</v>
      </c>
      <c r="B38" s="5" t="s">
        <v>120</v>
      </c>
      <c r="C38" s="24"/>
    </row>
    <row r="39" spans="1:3" x14ac:dyDescent="0.25">
      <c r="A39" s="12" t="s">
        <v>517</v>
      </c>
      <c r="B39" s="5" t="s">
        <v>120</v>
      </c>
      <c r="C39" s="24"/>
    </row>
    <row r="40" spans="1:3" s="65" customFormat="1" x14ac:dyDescent="0.25">
      <c r="A40" s="10" t="s">
        <v>368</v>
      </c>
      <c r="B40" s="7" t="s">
        <v>120</v>
      </c>
      <c r="C40" s="70">
        <v>1208</v>
      </c>
    </row>
    <row r="41" spans="1:3" x14ac:dyDescent="0.25">
      <c r="A41" s="12" t="s">
        <v>518</v>
      </c>
      <c r="B41" s="4" t="s">
        <v>122</v>
      </c>
      <c r="C41" s="24"/>
    </row>
    <row r="42" spans="1:3" x14ac:dyDescent="0.25">
      <c r="A42" s="12" t="s">
        <v>519</v>
      </c>
      <c r="B42" s="4" t="s">
        <v>122</v>
      </c>
      <c r="C42" s="24"/>
    </row>
    <row r="43" spans="1:3" x14ac:dyDescent="0.25">
      <c r="A43" s="12" t="s">
        <v>520</v>
      </c>
      <c r="B43" s="4" t="s">
        <v>122</v>
      </c>
      <c r="C43" s="24"/>
    </row>
    <row r="44" spans="1:3" x14ac:dyDescent="0.25">
      <c r="A44" s="4" t="s">
        <v>521</v>
      </c>
      <c r="B44" s="4" t="s">
        <v>122</v>
      </c>
      <c r="C44" s="24"/>
    </row>
    <row r="45" spans="1:3" x14ac:dyDescent="0.25">
      <c r="A45" s="4" t="s">
        <v>522</v>
      </c>
      <c r="B45" s="4" t="s">
        <v>122</v>
      </c>
      <c r="C45" s="24"/>
    </row>
    <row r="46" spans="1:3" x14ac:dyDescent="0.25">
      <c r="A46" s="4" t="s">
        <v>523</v>
      </c>
      <c r="B46" s="4" t="s">
        <v>122</v>
      </c>
      <c r="C46" s="24"/>
    </row>
    <row r="47" spans="1:3" x14ac:dyDescent="0.25">
      <c r="A47" s="12" t="s">
        <v>524</v>
      </c>
      <c r="B47" s="4" t="s">
        <v>122</v>
      </c>
      <c r="C47" s="24"/>
    </row>
    <row r="48" spans="1:3" x14ac:dyDescent="0.25">
      <c r="A48" s="12" t="s">
        <v>525</v>
      </c>
      <c r="B48" s="4" t="s">
        <v>122</v>
      </c>
      <c r="C48" s="24"/>
    </row>
    <row r="49" spans="1:3" x14ac:dyDescent="0.25">
      <c r="A49" s="12" t="s">
        <v>526</v>
      </c>
      <c r="B49" s="4" t="s">
        <v>122</v>
      </c>
      <c r="C49" s="24"/>
    </row>
    <row r="50" spans="1:3" x14ac:dyDescent="0.25">
      <c r="A50" s="12" t="s">
        <v>527</v>
      </c>
      <c r="B50" s="4" t="s">
        <v>122</v>
      </c>
      <c r="C50" s="24"/>
    </row>
    <row r="51" spans="1:3" s="65" customFormat="1" ht="25.5" x14ac:dyDescent="0.25">
      <c r="A51" s="10" t="s">
        <v>369</v>
      </c>
      <c r="B51" s="7" t="s">
        <v>122</v>
      </c>
      <c r="C51" s="70">
        <v>0</v>
      </c>
    </row>
    <row r="52" spans="1:3" x14ac:dyDescent="0.25">
      <c r="A52" s="12" t="s">
        <v>518</v>
      </c>
      <c r="B52" s="4" t="s">
        <v>127</v>
      </c>
      <c r="C52" s="24"/>
    </row>
    <row r="53" spans="1:3" x14ac:dyDescent="0.25">
      <c r="A53" s="12" t="s">
        <v>519</v>
      </c>
      <c r="B53" s="4" t="s">
        <v>127</v>
      </c>
      <c r="C53" s="24">
        <v>200</v>
      </c>
    </row>
    <row r="54" spans="1:3" x14ac:dyDescent="0.25">
      <c r="A54" s="12" t="s">
        <v>520</v>
      </c>
      <c r="B54" s="4" t="s">
        <v>127</v>
      </c>
      <c r="C54" s="24"/>
    </row>
    <row r="55" spans="1:3" x14ac:dyDescent="0.25">
      <c r="A55" s="4" t="s">
        <v>521</v>
      </c>
      <c r="B55" s="4" t="s">
        <v>127</v>
      </c>
      <c r="C55" s="24"/>
    </row>
    <row r="56" spans="1:3" x14ac:dyDescent="0.25">
      <c r="A56" s="4" t="s">
        <v>522</v>
      </c>
      <c r="B56" s="4" t="s">
        <v>127</v>
      </c>
      <c r="C56" s="24"/>
    </row>
    <row r="57" spans="1:3" x14ac:dyDescent="0.25">
      <c r="A57" s="4" t="s">
        <v>523</v>
      </c>
      <c r="B57" s="4" t="s">
        <v>127</v>
      </c>
      <c r="C57" s="24"/>
    </row>
    <row r="58" spans="1:3" x14ac:dyDescent="0.25">
      <c r="A58" s="12" t="s">
        <v>524</v>
      </c>
      <c r="B58" s="4" t="s">
        <v>127</v>
      </c>
      <c r="C58" s="24">
        <v>0</v>
      </c>
    </row>
    <row r="59" spans="1:3" x14ac:dyDescent="0.25">
      <c r="A59" s="12" t="s">
        <v>528</v>
      </c>
      <c r="B59" s="4" t="s">
        <v>127</v>
      </c>
      <c r="C59" s="24"/>
    </row>
    <row r="60" spans="1:3" x14ac:dyDescent="0.25">
      <c r="A60" s="12" t="s">
        <v>526</v>
      </c>
      <c r="B60" s="4" t="s">
        <v>127</v>
      </c>
      <c r="C60" s="24"/>
    </row>
    <row r="61" spans="1:3" x14ac:dyDescent="0.25">
      <c r="A61" s="12" t="s">
        <v>527</v>
      </c>
      <c r="B61" s="4" t="s">
        <v>127</v>
      </c>
      <c r="C61" s="24"/>
    </row>
    <row r="62" spans="1:3" s="65" customFormat="1" x14ac:dyDescent="0.25">
      <c r="A62" s="14" t="s">
        <v>370</v>
      </c>
      <c r="B62" s="7" t="s">
        <v>127</v>
      </c>
      <c r="C62" s="70">
        <f>SUM(C52:C61)</f>
        <v>200</v>
      </c>
    </row>
    <row r="63" spans="1:3" x14ac:dyDescent="0.25">
      <c r="A63" s="12" t="s">
        <v>508</v>
      </c>
      <c r="B63" s="5" t="s">
        <v>155</v>
      </c>
      <c r="C63" s="24"/>
    </row>
    <row r="64" spans="1:3" x14ac:dyDescent="0.25">
      <c r="A64" s="12" t="s">
        <v>509</v>
      </c>
      <c r="B64" s="5" t="s">
        <v>155</v>
      </c>
      <c r="C64" s="24"/>
    </row>
    <row r="65" spans="1:3" x14ac:dyDescent="0.25">
      <c r="A65" s="12" t="s">
        <v>510</v>
      </c>
      <c r="B65" s="5" t="s">
        <v>155</v>
      </c>
      <c r="C65" s="24"/>
    </row>
    <row r="66" spans="1:3" x14ac:dyDescent="0.25">
      <c r="A66" s="12" t="s">
        <v>511</v>
      </c>
      <c r="B66" s="5" t="s">
        <v>155</v>
      </c>
      <c r="C66" s="24"/>
    </row>
    <row r="67" spans="1:3" x14ac:dyDescent="0.25">
      <c r="A67" s="12" t="s">
        <v>512</v>
      </c>
      <c r="B67" s="5" t="s">
        <v>155</v>
      </c>
      <c r="C67" s="24"/>
    </row>
    <row r="68" spans="1:3" x14ac:dyDescent="0.25">
      <c r="A68" s="12" t="s">
        <v>513</v>
      </c>
      <c r="B68" s="5" t="s">
        <v>155</v>
      </c>
      <c r="C68" s="24"/>
    </row>
    <row r="69" spans="1:3" x14ac:dyDescent="0.25">
      <c r="A69" s="12" t="s">
        <v>514</v>
      </c>
      <c r="B69" s="5" t="s">
        <v>155</v>
      </c>
      <c r="C69" s="24"/>
    </row>
    <row r="70" spans="1:3" x14ac:dyDescent="0.25">
      <c r="A70" s="12" t="s">
        <v>515</v>
      </c>
      <c r="B70" s="5" t="s">
        <v>155</v>
      </c>
      <c r="C70" s="24"/>
    </row>
    <row r="71" spans="1:3" x14ac:dyDescent="0.25">
      <c r="A71" s="12" t="s">
        <v>516</v>
      </c>
      <c r="B71" s="5" t="s">
        <v>155</v>
      </c>
      <c r="C71" s="24"/>
    </row>
    <row r="72" spans="1:3" x14ac:dyDescent="0.25">
      <c r="A72" s="12" t="s">
        <v>517</v>
      </c>
      <c r="B72" s="5" t="s">
        <v>155</v>
      </c>
      <c r="C72" s="24"/>
    </row>
    <row r="73" spans="1:3" s="65" customFormat="1" ht="25.5" x14ac:dyDescent="0.25">
      <c r="A73" s="10" t="s">
        <v>379</v>
      </c>
      <c r="B73" s="7" t="s">
        <v>155</v>
      </c>
      <c r="C73" s="70">
        <v>0</v>
      </c>
    </row>
    <row r="74" spans="1:3" x14ac:dyDescent="0.25">
      <c r="A74" s="12" t="s">
        <v>508</v>
      </c>
      <c r="B74" s="5" t="s">
        <v>156</v>
      </c>
      <c r="C74" s="24"/>
    </row>
    <row r="75" spans="1:3" x14ac:dyDescent="0.25">
      <c r="A75" s="12" t="s">
        <v>509</v>
      </c>
      <c r="B75" s="5" t="s">
        <v>156</v>
      </c>
      <c r="C75" s="24"/>
    </row>
    <row r="76" spans="1:3" x14ac:dyDescent="0.25">
      <c r="A76" s="12" t="s">
        <v>510</v>
      </c>
      <c r="B76" s="5" t="s">
        <v>156</v>
      </c>
      <c r="C76" s="24"/>
    </row>
    <row r="77" spans="1:3" x14ac:dyDescent="0.25">
      <c r="A77" s="12" t="s">
        <v>511</v>
      </c>
      <c r="B77" s="5" t="s">
        <v>156</v>
      </c>
      <c r="C77" s="24"/>
    </row>
    <row r="78" spans="1:3" x14ac:dyDescent="0.25">
      <c r="A78" s="12" t="s">
        <v>512</v>
      </c>
      <c r="B78" s="5" t="s">
        <v>156</v>
      </c>
      <c r="C78" s="24"/>
    </row>
    <row r="79" spans="1:3" x14ac:dyDescent="0.25">
      <c r="A79" s="12" t="s">
        <v>513</v>
      </c>
      <c r="B79" s="5" t="s">
        <v>156</v>
      </c>
      <c r="C79" s="24"/>
    </row>
    <row r="80" spans="1:3" x14ac:dyDescent="0.25">
      <c r="A80" s="12" t="s">
        <v>514</v>
      </c>
      <c r="B80" s="5" t="s">
        <v>156</v>
      </c>
      <c r="C80" s="24"/>
    </row>
    <row r="81" spans="1:3" x14ac:dyDescent="0.25">
      <c r="A81" s="12" t="s">
        <v>515</v>
      </c>
      <c r="B81" s="5" t="s">
        <v>156</v>
      </c>
      <c r="C81" s="24"/>
    </row>
    <row r="82" spans="1:3" x14ac:dyDescent="0.25">
      <c r="A82" s="12" t="s">
        <v>516</v>
      </c>
      <c r="B82" s="5" t="s">
        <v>156</v>
      </c>
      <c r="C82" s="24"/>
    </row>
    <row r="83" spans="1:3" x14ac:dyDescent="0.25">
      <c r="A83" s="12" t="s">
        <v>517</v>
      </c>
      <c r="B83" s="5" t="s">
        <v>156</v>
      </c>
      <c r="C83" s="24"/>
    </row>
    <row r="84" spans="1:3" s="65" customFormat="1" ht="25.5" x14ac:dyDescent="0.25">
      <c r="A84" s="10" t="s">
        <v>378</v>
      </c>
      <c r="B84" s="7" t="s">
        <v>156</v>
      </c>
      <c r="C84" s="70">
        <v>0</v>
      </c>
    </row>
    <row r="85" spans="1:3" x14ac:dyDescent="0.25">
      <c r="A85" s="12" t="s">
        <v>508</v>
      </c>
      <c r="B85" s="5" t="s">
        <v>157</v>
      </c>
      <c r="C85" s="24"/>
    </row>
    <row r="86" spans="1:3" x14ac:dyDescent="0.25">
      <c r="A86" s="12" t="s">
        <v>509</v>
      </c>
      <c r="B86" s="5" t="s">
        <v>157</v>
      </c>
      <c r="C86" s="24"/>
    </row>
    <row r="87" spans="1:3" x14ac:dyDescent="0.25">
      <c r="A87" s="12" t="s">
        <v>510</v>
      </c>
      <c r="B87" s="5" t="s">
        <v>157</v>
      </c>
      <c r="C87" s="24"/>
    </row>
    <row r="88" spans="1:3" x14ac:dyDescent="0.25">
      <c r="A88" s="12" t="s">
        <v>511</v>
      </c>
      <c r="B88" s="5" t="s">
        <v>157</v>
      </c>
      <c r="C88" s="24"/>
    </row>
    <row r="89" spans="1:3" x14ac:dyDescent="0.25">
      <c r="A89" s="12" t="s">
        <v>512</v>
      </c>
      <c r="B89" s="5" t="s">
        <v>157</v>
      </c>
      <c r="C89" s="24"/>
    </row>
    <row r="90" spans="1:3" x14ac:dyDescent="0.25">
      <c r="A90" s="12" t="s">
        <v>513</v>
      </c>
      <c r="B90" s="5" t="s">
        <v>157</v>
      </c>
      <c r="C90" s="24"/>
    </row>
    <row r="91" spans="1:3" x14ac:dyDescent="0.25">
      <c r="A91" s="12" t="s">
        <v>514</v>
      </c>
      <c r="B91" s="5" t="s">
        <v>157</v>
      </c>
      <c r="C91" s="24"/>
    </row>
    <row r="92" spans="1:3" x14ac:dyDescent="0.25">
      <c r="A92" s="12" t="s">
        <v>515</v>
      </c>
      <c r="B92" s="5" t="s">
        <v>157</v>
      </c>
      <c r="C92" s="24"/>
    </row>
    <row r="93" spans="1:3" x14ac:dyDescent="0.25">
      <c r="A93" s="12" t="s">
        <v>516</v>
      </c>
      <c r="B93" s="5" t="s">
        <v>157</v>
      </c>
      <c r="C93" s="24"/>
    </row>
    <row r="94" spans="1:3" x14ac:dyDescent="0.25">
      <c r="A94" s="12" t="s">
        <v>517</v>
      </c>
      <c r="B94" s="5" t="s">
        <v>157</v>
      </c>
      <c r="C94" s="24"/>
    </row>
    <row r="95" spans="1:3" s="65" customFormat="1" x14ac:dyDescent="0.25">
      <c r="A95" s="10" t="s">
        <v>377</v>
      </c>
      <c r="B95" s="7" t="s">
        <v>157</v>
      </c>
      <c r="C95" s="70">
        <v>0</v>
      </c>
    </row>
    <row r="96" spans="1:3" x14ac:dyDescent="0.25">
      <c r="A96" s="12" t="s">
        <v>518</v>
      </c>
      <c r="B96" s="4" t="s">
        <v>159</v>
      </c>
      <c r="C96" s="24"/>
    </row>
    <row r="97" spans="1:3" x14ac:dyDescent="0.25">
      <c r="A97" s="12" t="s">
        <v>519</v>
      </c>
      <c r="B97" s="5" t="s">
        <v>159</v>
      </c>
      <c r="C97" s="24"/>
    </row>
    <row r="98" spans="1:3" x14ac:dyDescent="0.25">
      <c r="A98" s="12" t="s">
        <v>520</v>
      </c>
      <c r="B98" s="4" t="s">
        <v>159</v>
      </c>
      <c r="C98" s="24"/>
    </row>
    <row r="99" spans="1:3" x14ac:dyDescent="0.25">
      <c r="A99" s="4" t="s">
        <v>521</v>
      </c>
      <c r="B99" s="5" t="s">
        <v>159</v>
      </c>
      <c r="C99" s="24"/>
    </row>
    <row r="100" spans="1:3" x14ac:dyDescent="0.25">
      <c r="A100" s="4" t="s">
        <v>522</v>
      </c>
      <c r="B100" s="4" t="s">
        <v>159</v>
      </c>
      <c r="C100" s="24"/>
    </row>
    <row r="101" spans="1:3" x14ac:dyDescent="0.25">
      <c r="A101" s="4" t="s">
        <v>523</v>
      </c>
      <c r="B101" s="5" t="s">
        <v>159</v>
      </c>
      <c r="C101" s="24"/>
    </row>
    <row r="102" spans="1:3" x14ac:dyDescent="0.25">
      <c r="A102" s="12" t="s">
        <v>524</v>
      </c>
      <c r="B102" s="4" t="s">
        <v>159</v>
      </c>
      <c r="C102" s="24"/>
    </row>
    <row r="103" spans="1:3" x14ac:dyDescent="0.25">
      <c r="A103" s="12" t="s">
        <v>528</v>
      </c>
      <c r="B103" s="5" t="s">
        <v>159</v>
      </c>
      <c r="C103" s="24"/>
    </row>
    <row r="104" spans="1:3" x14ac:dyDescent="0.25">
      <c r="A104" s="12" t="s">
        <v>526</v>
      </c>
      <c r="B104" s="4" t="s">
        <v>159</v>
      </c>
      <c r="C104" s="24"/>
    </row>
    <row r="105" spans="1:3" x14ac:dyDescent="0.25">
      <c r="A105" s="12" t="s">
        <v>527</v>
      </c>
      <c r="B105" s="5" t="s">
        <v>159</v>
      </c>
      <c r="C105" s="24"/>
    </row>
    <row r="106" spans="1:3" s="65" customFormat="1" ht="25.5" x14ac:dyDescent="0.25">
      <c r="A106" s="10" t="s">
        <v>376</v>
      </c>
      <c r="B106" s="7" t="s">
        <v>159</v>
      </c>
      <c r="C106" s="70">
        <v>0</v>
      </c>
    </row>
    <row r="107" spans="1:3" x14ac:dyDescent="0.25">
      <c r="A107" s="12" t="s">
        <v>518</v>
      </c>
      <c r="B107" s="4" t="s">
        <v>162</v>
      </c>
      <c r="C107" s="24"/>
    </row>
    <row r="108" spans="1:3" x14ac:dyDescent="0.25">
      <c r="A108" s="12" t="s">
        <v>519</v>
      </c>
      <c r="B108" s="4" t="s">
        <v>162</v>
      </c>
      <c r="C108" s="24"/>
    </row>
    <row r="109" spans="1:3" x14ac:dyDescent="0.25">
      <c r="A109" s="12" t="s">
        <v>520</v>
      </c>
      <c r="B109" s="4" t="s">
        <v>162</v>
      </c>
      <c r="C109" s="24"/>
    </row>
    <row r="110" spans="1:3" x14ac:dyDescent="0.25">
      <c r="A110" s="4" t="s">
        <v>521</v>
      </c>
      <c r="B110" s="4" t="s">
        <v>162</v>
      </c>
      <c r="C110" s="24"/>
    </row>
    <row r="111" spans="1:3" x14ac:dyDescent="0.25">
      <c r="A111" s="4" t="s">
        <v>522</v>
      </c>
      <c r="B111" s="4" t="s">
        <v>162</v>
      </c>
      <c r="C111" s="24"/>
    </row>
    <row r="112" spans="1:3" x14ac:dyDescent="0.25">
      <c r="A112" s="4" t="s">
        <v>523</v>
      </c>
      <c r="B112" s="4" t="s">
        <v>162</v>
      </c>
      <c r="C112" s="24"/>
    </row>
    <row r="113" spans="1:3" x14ac:dyDescent="0.25">
      <c r="A113" s="12" t="s">
        <v>524</v>
      </c>
      <c r="B113" s="4" t="s">
        <v>162</v>
      </c>
      <c r="C113" s="24"/>
    </row>
    <row r="114" spans="1:3" x14ac:dyDescent="0.25">
      <c r="A114" s="12" t="s">
        <v>528</v>
      </c>
      <c r="B114" s="4" t="s">
        <v>162</v>
      </c>
      <c r="C114" s="24"/>
    </row>
    <row r="115" spans="1:3" x14ac:dyDescent="0.25">
      <c r="A115" s="12" t="s">
        <v>526</v>
      </c>
      <c r="B115" s="4" t="s">
        <v>162</v>
      </c>
      <c r="C115" s="24"/>
    </row>
    <row r="116" spans="1:3" x14ac:dyDescent="0.25">
      <c r="A116" s="12" t="s">
        <v>527</v>
      </c>
      <c r="B116" s="4" t="s">
        <v>162</v>
      </c>
      <c r="C116" s="24"/>
    </row>
    <row r="117" spans="1:3" s="65" customFormat="1" x14ac:dyDescent="0.25">
      <c r="A117" s="14" t="s">
        <v>415</v>
      </c>
      <c r="B117" s="7" t="s">
        <v>162</v>
      </c>
      <c r="C117" s="70">
        <v>0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4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117"/>
  <sheetViews>
    <sheetView workbookViewId="0">
      <selection activeCell="A2" sqref="A2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21" t="s">
        <v>580</v>
      </c>
      <c r="B1" s="121"/>
      <c r="C1" s="121"/>
    </row>
    <row r="3" spans="1:3" ht="27" customHeight="1" x14ac:dyDescent="0.25">
      <c r="A3" s="122" t="s">
        <v>568</v>
      </c>
      <c r="B3" s="123"/>
      <c r="C3" s="123"/>
    </row>
    <row r="4" spans="1:3" ht="25.5" customHeight="1" x14ac:dyDescent="0.25">
      <c r="A4" s="128" t="s">
        <v>17</v>
      </c>
      <c r="B4" s="123"/>
      <c r="C4" s="123"/>
    </row>
    <row r="5" spans="1:3" ht="15.75" customHeight="1" x14ac:dyDescent="0.25">
      <c r="A5" s="53"/>
      <c r="B5" s="54"/>
      <c r="C5" s="54"/>
    </row>
    <row r="6" spans="1:3" ht="21" customHeight="1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2" t="s">
        <v>529</v>
      </c>
      <c r="B8" s="5" t="s">
        <v>224</v>
      </c>
      <c r="C8" s="24"/>
    </row>
    <row r="9" spans="1:3" x14ac:dyDescent="0.25">
      <c r="A9" s="12" t="s">
        <v>538</v>
      </c>
      <c r="B9" s="5" t="s">
        <v>224</v>
      </c>
      <c r="C9" s="24"/>
    </row>
    <row r="10" spans="1:3" ht="30" x14ac:dyDescent="0.25">
      <c r="A10" s="12" t="s">
        <v>539</v>
      </c>
      <c r="B10" s="5" t="s">
        <v>224</v>
      </c>
      <c r="C10" s="24"/>
    </row>
    <row r="11" spans="1:3" x14ac:dyDescent="0.25">
      <c r="A11" s="12" t="s">
        <v>537</v>
      </c>
      <c r="B11" s="5" t="s">
        <v>224</v>
      </c>
      <c r="C11" s="24"/>
    </row>
    <row r="12" spans="1:3" x14ac:dyDescent="0.25">
      <c r="A12" s="12" t="s">
        <v>536</v>
      </c>
      <c r="B12" s="5" t="s">
        <v>224</v>
      </c>
      <c r="C12" s="24"/>
    </row>
    <row r="13" spans="1:3" x14ac:dyDescent="0.25">
      <c r="A13" s="12" t="s">
        <v>535</v>
      </c>
      <c r="B13" s="5" t="s">
        <v>224</v>
      </c>
      <c r="C13" s="24"/>
    </row>
    <row r="14" spans="1:3" x14ac:dyDescent="0.25">
      <c r="A14" s="12" t="s">
        <v>530</v>
      </c>
      <c r="B14" s="5" t="s">
        <v>224</v>
      </c>
      <c r="C14" s="24"/>
    </row>
    <row r="15" spans="1:3" x14ac:dyDescent="0.25">
      <c r="A15" s="12" t="s">
        <v>531</v>
      </c>
      <c r="B15" s="5" t="s">
        <v>224</v>
      </c>
      <c r="C15" s="24"/>
    </row>
    <row r="16" spans="1:3" x14ac:dyDescent="0.25">
      <c r="A16" s="12" t="s">
        <v>532</v>
      </c>
      <c r="B16" s="5" t="s">
        <v>224</v>
      </c>
      <c r="C16" s="24"/>
    </row>
    <row r="17" spans="1:3" x14ac:dyDescent="0.25">
      <c r="A17" s="12" t="s">
        <v>533</v>
      </c>
      <c r="B17" s="5" t="s">
        <v>224</v>
      </c>
      <c r="C17" s="24"/>
    </row>
    <row r="18" spans="1:3" s="65" customFormat="1" ht="25.5" x14ac:dyDescent="0.25">
      <c r="A18" s="6" t="s">
        <v>425</v>
      </c>
      <c r="B18" s="7" t="s">
        <v>224</v>
      </c>
      <c r="C18" s="70"/>
    </row>
    <row r="19" spans="1:3" x14ac:dyDescent="0.25">
      <c r="A19" s="12" t="s">
        <v>529</v>
      </c>
      <c r="B19" s="5" t="s">
        <v>225</v>
      </c>
      <c r="C19" s="24"/>
    </row>
    <row r="20" spans="1:3" x14ac:dyDescent="0.25">
      <c r="A20" s="12" t="s">
        <v>538</v>
      </c>
      <c r="B20" s="5" t="s">
        <v>225</v>
      </c>
      <c r="C20" s="24"/>
    </row>
    <row r="21" spans="1:3" ht="30" x14ac:dyDescent="0.25">
      <c r="A21" s="12" t="s">
        <v>539</v>
      </c>
      <c r="B21" s="5" t="s">
        <v>225</v>
      </c>
      <c r="C21" s="24"/>
    </row>
    <row r="22" spans="1:3" x14ac:dyDescent="0.25">
      <c r="A22" s="12" t="s">
        <v>537</v>
      </c>
      <c r="B22" s="5" t="s">
        <v>225</v>
      </c>
      <c r="C22" s="24"/>
    </row>
    <row r="23" spans="1:3" x14ac:dyDescent="0.25">
      <c r="A23" s="12" t="s">
        <v>536</v>
      </c>
      <c r="B23" s="5" t="s">
        <v>225</v>
      </c>
      <c r="C23" s="24"/>
    </row>
    <row r="24" spans="1:3" x14ac:dyDescent="0.25">
      <c r="A24" s="12" t="s">
        <v>535</v>
      </c>
      <c r="B24" s="5" t="s">
        <v>225</v>
      </c>
      <c r="C24" s="24"/>
    </row>
    <row r="25" spans="1:3" x14ac:dyDescent="0.25">
      <c r="A25" s="12" t="s">
        <v>530</v>
      </c>
      <c r="B25" s="5" t="s">
        <v>225</v>
      </c>
      <c r="C25" s="24"/>
    </row>
    <row r="26" spans="1:3" x14ac:dyDescent="0.25">
      <c r="A26" s="12" t="s">
        <v>531</v>
      </c>
      <c r="B26" s="5" t="s">
        <v>225</v>
      </c>
      <c r="C26" s="24"/>
    </row>
    <row r="27" spans="1:3" x14ac:dyDescent="0.25">
      <c r="A27" s="12" t="s">
        <v>532</v>
      </c>
      <c r="B27" s="5" t="s">
        <v>225</v>
      </c>
      <c r="C27" s="24"/>
    </row>
    <row r="28" spans="1:3" x14ac:dyDescent="0.25">
      <c r="A28" s="12" t="s">
        <v>533</v>
      </c>
      <c r="B28" s="5" t="s">
        <v>225</v>
      </c>
      <c r="C28" s="24"/>
    </row>
    <row r="29" spans="1:3" s="65" customFormat="1" ht="25.5" x14ac:dyDescent="0.25">
      <c r="A29" s="6" t="s">
        <v>481</v>
      </c>
      <c r="B29" s="7" t="s">
        <v>225</v>
      </c>
      <c r="C29" s="70"/>
    </row>
    <row r="30" spans="1:3" x14ac:dyDescent="0.25">
      <c r="A30" s="12" t="s">
        <v>529</v>
      </c>
      <c r="B30" s="5" t="s">
        <v>226</v>
      </c>
      <c r="C30" s="24"/>
    </row>
    <row r="31" spans="1:3" x14ac:dyDescent="0.25">
      <c r="A31" s="12" t="s">
        <v>538</v>
      </c>
      <c r="B31" s="5" t="s">
        <v>226</v>
      </c>
      <c r="C31" s="24"/>
    </row>
    <row r="32" spans="1:3" ht="30" x14ac:dyDescent="0.25">
      <c r="A32" s="12" t="s">
        <v>539</v>
      </c>
      <c r="B32" s="5" t="s">
        <v>226</v>
      </c>
      <c r="C32" s="24"/>
    </row>
    <row r="33" spans="1:3" x14ac:dyDescent="0.25">
      <c r="A33" s="12" t="s">
        <v>537</v>
      </c>
      <c r="B33" s="5" t="s">
        <v>226</v>
      </c>
      <c r="C33" s="24"/>
    </row>
    <row r="34" spans="1:3" x14ac:dyDescent="0.25">
      <c r="A34" s="12" t="s">
        <v>536</v>
      </c>
      <c r="B34" s="5" t="s">
        <v>226</v>
      </c>
      <c r="C34" s="24"/>
    </row>
    <row r="35" spans="1:3" x14ac:dyDescent="0.25">
      <c r="A35" s="12" t="s">
        <v>535</v>
      </c>
      <c r="B35" s="5" t="s">
        <v>226</v>
      </c>
      <c r="C35" s="75">
        <v>5406</v>
      </c>
    </row>
    <row r="36" spans="1:3" x14ac:dyDescent="0.25">
      <c r="A36" s="12" t="s">
        <v>530</v>
      </c>
      <c r="B36" s="5" t="s">
        <v>226</v>
      </c>
      <c r="C36" s="78"/>
    </row>
    <row r="37" spans="1:3" x14ac:dyDescent="0.25">
      <c r="A37" s="12" t="s">
        <v>531</v>
      </c>
      <c r="B37" s="5" t="s">
        <v>226</v>
      </c>
      <c r="C37" s="78"/>
    </row>
    <row r="38" spans="1:3" x14ac:dyDescent="0.25">
      <c r="A38" s="12" t="s">
        <v>532</v>
      </c>
      <c r="B38" s="5" t="s">
        <v>226</v>
      </c>
      <c r="C38" s="78"/>
    </row>
    <row r="39" spans="1:3" x14ac:dyDescent="0.25">
      <c r="A39" s="12" t="s">
        <v>533</v>
      </c>
      <c r="B39" s="5" t="s">
        <v>226</v>
      </c>
      <c r="C39" s="78"/>
    </row>
    <row r="40" spans="1:3" s="65" customFormat="1" x14ac:dyDescent="0.25">
      <c r="A40" s="6" t="s">
        <v>480</v>
      </c>
      <c r="B40" s="7" t="s">
        <v>226</v>
      </c>
      <c r="C40" s="80">
        <v>5406</v>
      </c>
    </row>
    <row r="41" spans="1:3" x14ac:dyDescent="0.25">
      <c r="A41" s="12" t="s">
        <v>529</v>
      </c>
      <c r="B41" s="5" t="s">
        <v>232</v>
      </c>
      <c r="C41" s="24"/>
    </row>
    <row r="42" spans="1:3" x14ac:dyDescent="0.25">
      <c r="A42" s="12" t="s">
        <v>538</v>
      </c>
      <c r="B42" s="5" t="s">
        <v>232</v>
      </c>
      <c r="C42" s="24"/>
    </row>
    <row r="43" spans="1:3" ht="30" x14ac:dyDescent="0.25">
      <c r="A43" s="12" t="s">
        <v>539</v>
      </c>
      <c r="B43" s="5" t="s">
        <v>232</v>
      </c>
      <c r="C43" s="24"/>
    </row>
    <row r="44" spans="1:3" x14ac:dyDescent="0.25">
      <c r="A44" s="12" t="s">
        <v>537</v>
      </c>
      <c r="B44" s="5" t="s">
        <v>232</v>
      </c>
      <c r="C44" s="24"/>
    </row>
    <row r="45" spans="1:3" x14ac:dyDescent="0.25">
      <c r="A45" s="12" t="s">
        <v>536</v>
      </c>
      <c r="B45" s="5" t="s">
        <v>232</v>
      </c>
      <c r="C45" s="24"/>
    </row>
    <row r="46" spans="1:3" x14ac:dyDescent="0.25">
      <c r="A46" s="12" t="s">
        <v>535</v>
      </c>
      <c r="B46" s="5" t="s">
        <v>232</v>
      </c>
      <c r="C46" s="24"/>
    </row>
    <row r="47" spans="1:3" x14ac:dyDescent="0.25">
      <c r="A47" s="12" t="s">
        <v>530</v>
      </c>
      <c r="B47" s="5" t="s">
        <v>232</v>
      </c>
      <c r="C47" s="24"/>
    </row>
    <row r="48" spans="1:3" x14ac:dyDescent="0.25">
      <c r="A48" s="12" t="s">
        <v>531</v>
      </c>
      <c r="B48" s="5" t="s">
        <v>232</v>
      </c>
      <c r="C48" s="24"/>
    </row>
    <row r="49" spans="1:3" x14ac:dyDescent="0.25">
      <c r="A49" s="12" t="s">
        <v>532</v>
      </c>
      <c r="B49" s="5" t="s">
        <v>232</v>
      </c>
      <c r="C49" s="24"/>
    </row>
    <row r="50" spans="1:3" x14ac:dyDescent="0.25">
      <c r="A50" s="12" t="s">
        <v>533</v>
      </c>
      <c r="B50" s="5" t="s">
        <v>232</v>
      </c>
      <c r="C50" s="24"/>
    </row>
    <row r="51" spans="1:3" s="65" customFormat="1" ht="25.5" x14ac:dyDescent="0.25">
      <c r="A51" s="6" t="s">
        <v>479</v>
      </c>
      <c r="B51" s="7" t="s">
        <v>232</v>
      </c>
      <c r="C51" s="70"/>
    </row>
    <row r="52" spans="1:3" x14ac:dyDescent="0.25">
      <c r="A52" s="12" t="s">
        <v>534</v>
      </c>
      <c r="B52" s="5" t="s">
        <v>233</v>
      </c>
      <c r="C52" s="24"/>
    </row>
    <row r="53" spans="1:3" x14ac:dyDescent="0.25">
      <c r="A53" s="12" t="s">
        <v>538</v>
      </c>
      <c r="B53" s="5" t="s">
        <v>233</v>
      </c>
      <c r="C53" s="24"/>
    </row>
    <row r="54" spans="1:3" ht="30" x14ac:dyDescent="0.25">
      <c r="A54" s="12" t="s">
        <v>539</v>
      </c>
      <c r="B54" s="5" t="s">
        <v>233</v>
      </c>
      <c r="C54" s="24"/>
    </row>
    <row r="55" spans="1:3" x14ac:dyDescent="0.25">
      <c r="A55" s="12" t="s">
        <v>537</v>
      </c>
      <c r="B55" s="5" t="s">
        <v>233</v>
      </c>
      <c r="C55" s="24"/>
    </row>
    <row r="56" spans="1:3" x14ac:dyDescent="0.25">
      <c r="A56" s="12" t="s">
        <v>536</v>
      </c>
      <c r="B56" s="5" t="s">
        <v>233</v>
      </c>
      <c r="C56" s="24"/>
    </row>
    <row r="57" spans="1:3" x14ac:dyDescent="0.25">
      <c r="A57" s="12" t="s">
        <v>535</v>
      </c>
      <c r="B57" s="5" t="s">
        <v>233</v>
      </c>
      <c r="C57" s="24"/>
    </row>
    <row r="58" spans="1:3" x14ac:dyDescent="0.25">
      <c r="A58" s="12" t="s">
        <v>530</v>
      </c>
      <c r="B58" s="5" t="s">
        <v>233</v>
      </c>
      <c r="C58" s="24"/>
    </row>
    <row r="59" spans="1:3" x14ac:dyDescent="0.25">
      <c r="A59" s="12" t="s">
        <v>531</v>
      </c>
      <c r="B59" s="5" t="s">
        <v>233</v>
      </c>
      <c r="C59" s="24"/>
    </row>
    <row r="60" spans="1:3" x14ac:dyDescent="0.25">
      <c r="A60" s="12" t="s">
        <v>532</v>
      </c>
      <c r="B60" s="5" t="s">
        <v>233</v>
      </c>
      <c r="C60" s="24"/>
    </row>
    <row r="61" spans="1:3" x14ac:dyDescent="0.25">
      <c r="A61" s="12" t="s">
        <v>533</v>
      </c>
      <c r="B61" s="5" t="s">
        <v>233</v>
      </c>
      <c r="C61" s="24"/>
    </row>
    <row r="62" spans="1:3" s="65" customFormat="1" ht="25.5" x14ac:dyDescent="0.25">
      <c r="A62" s="6" t="s">
        <v>482</v>
      </c>
      <c r="B62" s="7" t="s">
        <v>233</v>
      </c>
      <c r="C62" s="70"/>
    </row>
    <row r="63" spans="1:3" x14ac:dyDescent="0.25">
      <c r="A63" s="12" t="s">
        <v>529</v>
      </c>
      <c r="B63" s="5" t="s">
        <v>234</v>
      </c>
      <c r="C63" s="24"/>
    </row>
    <row r="64" spans="1:3" x14ac:dyDescent="0.25">
      <c r="A64" s="12" t="s">
        <v>538</v>
      </c>
      <c r="B64" s="5" t="s">
        <v>234</v>
      </c>
      <c r="C64" s="24"/>
    </row>
    <row r="65" spans="1:3" ht="30" x14ac:dyDescent="0.25">
      <c r="A65" s="12" t="s">
        <v>539</v>
      </c>
      <c r="B65" s="5" t="s">
        <v>234</v>
      </c>
      <c r="C65" s="79"/>
    </row>
    <row r="66" spans="1:3" x14ac:dyDescent="0.25">
      <c r="A66" s="12" t="s">
        <v>537</v>
      </c>
      <c r="B66" s="5" t="s">
        <v>234</v>
      </c>
      <c r="C66" s="79"/>
    </row>
    <row r="67" spans="1:3" x14ac:dyDescent="0.25">
      <c r="A67" s="12" t="s">
        <v>536</v>
      </c>
      <c r="B67" s="5" t="s">
        <v>234</v>
      </c>
      <c r="C67" s="79"/>
    </row>
    <row r="68" spans="1:3" x14ac:dyDescent="0.25">
      <c r="A68" s="12" t="s">
        <v>535</v>
      </c>
      <c r="B68" s="5" t="s">
        <v>234</v>
      </c>
      <c r="C68" s="79"/>
    </row>
    <row r="69" spans="1:3" x14ac:dyDescent="0.25">
      <c r="A69" s="12" t="s">
        <v>530</v>
      </c>
      <c r="B69" s="5" t="s">
        <v>234</v>
      </c>
      <c r="C69" s="79"/>
    </row>
    <row r="70" spans="1:3" x14ac:dyDescent="0.25">
      <c r="A70" s="12" t="s">
        <v>531</v>
      </c>
      <c r="B70" s="5" t="s">
        <v>234</v>
      </c>
      <c r="C70" s="79"/>
    </row>
    <row r="71" spans="1:3" x14ac:dyDescent="0.25">
      <c r="A71" s="12" t="s">
        <v>532</v>
      </c>
      <c r="B71" s="5" t="s">
        <v>234</v>
      </c>
      <c r="C71" s="79"/>
    </row>
    <row r="72" spans="1:3" x14ac:dyDescent="0.25">
      <c r="A72" s="12" t="s">
        <v>533</v>
      </c>
      <c r="B72" s="5" t="s">
        <v>234</v>
      </c>
      <c r="C72" s="79"/>
    </row>
    <row r="73" spans="1:3" s="65" customFormat="1" x14ac:dyDescent="0.25">
      <c r="A73" s="6" t="s">
        <v>430</v>
      </c>
      <c r="B73" s="7" t="s">
        <v>234</v>
      </c>
      <c r="C73" s="80"/>
    </row>
    <row r="74" spans="1:3" x14ac:dyDescent="0.25">
      <c r="A74" s="12" t="s">
        <v>540</v>
      </c>
      <c r="B74" s="4" t="s">
        <v>284</v>
      </c>
      <c r="C74" s="24"/>
    </row>
    <row r="75" spans="1:3" x14ac:dyDescent="0.25">
      <c r="A75" s="12" t="s">
        <v>541</v>
      </c>
      <c r="B75" s="4" t="s">
        <v>284</v>
      </c>
      <c r="C75" s="24"/>
    </row>
    <row r="76" spans="1:3" x14ac:dyDescent="0.25">
      <c r="A76" s="12" t="s">
        <v>549</v>
      </c>
      <c r="B76" s="4" t="s">
        <v>284</v>
      </c>
      <c r="C76" s="24"/>
    </row>
    <row r="77" spans="1:3" x14ac:dyDescent="0.25">
      <c r="A77" s="4" t="s">
        <v>548</v>
      </c>
      <c r="B77" s="4" t="s">
        <v>284</v>
      </c>
      <c r="C77" s="24"/>
    </row>
    <row r="78" spans="1:3" x14ac:dyDescent="0.25">
      <c r="A78" s="4" t="s">
        <v>547</v>
      </c>
      <c r="B78" s="4" t="s">
        <v>284</v>
      </c>
      <c r="C78" s="24"/>
    </row>
    <row r="79" spans="1:3" x14ac:dyDescent="0.25">
      <c r="A79" s="4" t="s">
        <v>546</v>
      </c>
      <c r="B79" s="4" t="s">
        <v>284</v>
      </c>
      <c r="C79" s="24"/>
    </row>
    <row r="80" spans="1:3" x14ac:dyDescent="0.25">
      <c r="A80" s="12" t="s">
        <v>545</v>
      </c>
      <c r="B80" s="4" t="s">
        <v>284</v>
      </c>
      <c r="C80" s="24"/>
    </row>
    <row r="81" spans="1:3" x14ac:dyDescent="0.25">
      <c r="A81" s="12" t="s">
        <v>550</v>
      </c>
      <c r="B81" s="4" t="s">
        <v>284</v>
      </c>
      <c r="C81" s="24"/>
    </row>
    <row r="82" spans="1:3" x14ac:dyDescent="0.25">
      <c r="A82" s="12" t="s">
        <v>542</v>
      </c>
      <c r="B82" s="4" t="s">
        <v>284</v>
      </c>
      <c r="C82" s="24"/>
    </row>
    <row r="83" spans="1:3" x14ac:dyDescent="0.25">
      <c r="A83" s="12" t="s">
        <v>543</v>
      </c>
      <c r="B83" s="4" t="s">
        <v>284</v>
      </c>
      <c r="C83" s="24"/>
    </row>
    <row r="84" spans="1:3" s="65" customFormat="1" ht="25.5" x14ac:dyDescent="0.25">
      <c r="A84" s="6" t="s">
        <v>497</v>
      </c>
      <c r="B84" s="7" t="s">
        <v>284</v>
      </c>
      <c r="C84" s="70"/>
    </row>
    <row r="85" spans="1:3" x14ac:dyDescent="0.25">
      <c r="A85" s="12" t="s">
        <v>540</v>
      </c>
      <c r="B85" s="4" t="s">
        <v>285</v>
      </c>
      <c r="C85" s="24"/>
    </row>
    <row r="86" spans="1:3" x14ac:dyDescent="0.25">
      <c r="A86" s="12" t="s">
        <v>541</v>
      </c>
      <c r="B86" s="4" t="s">
        <v>285</v>
      </c>
      <c r="C86" s="24"/>
    </row>
    <row r="87" spans="1:3" x14ac:dyDescent="0.25">
      <c r="A87" s="12" t="s">
        <v>549</v>
      </c>
      <c r="B87" s="4" t="s">
        <v>285</v>
      </c>
      <c r="C87" s="24"/>
    </row>
    <row r="88" spans="1:3" x14ac:dyDescent="0.25">
      <c r="A88" s="4" t="s">
        <v>548</v>
      </c>
      <c r="B88" s="4" t="s">
        <v>285</v>
      </c>
      <c r="C88" s="24"/>
    </row>
    <row r="89" spans="1:3" x14ac:dyDescent="0.25">
      <c r="A89" s="4" t="s">
        <v>547</v>
      </c>
      <c r="B89" s="4" t="s">
        <v>285</v>
      </c>
      <c r="C89" s="24"/>
    </row>
    <row r="90" spans="1:3" x14ac:dyDescent="0.25">
      <c r="A90" s="4" t="s">
        <v>566</v>
      </c>
      <c r="B90" s="4" t="s">
        <v>285</v>
      </c>
      <c r="C90" s="75">
        <v>582</v>
      </c>
    </row>
    <row r="91" spans="1:3" x14ac:dyDescent="0.25">
      <c r="A91" s="12" t="s">
        <v>545</v>
      </c>
      <c r="B91" s="4" t="s">
        <v>285</v>
      </c>
      <c r="C91" s="79"/>
    </row>
    <row r="92" spans="1:3" x14ac:dyDescent="0.25">
      <c r="A92" s="12" t="s">
        <v>544</v>
      </c>
      <c r="B92" s="4" t="s">
        <v>285</v>
      </c>
      <c r="C92" s="79"/>
    </row>
    <row r="93" spans="1:3" x14ac:dyDescent="0.25">
      <c r="A93" s="12" t="s">
        <v>542</v>
      </c>
      <c r="B93" s="4" t="s">
        <v>285</v>
      </c>
      <c r="C93" s="79"/>
    </row>
    <row r="94" spans="1:3" x14ac:dyDescent="0.25">
      <c r="A94" s="12" t="s">
        <v>543</v>
      </c>
      <c r="B94" s="4" t="s">
        <v>285</v>
      </c>
      <c r="C94" s="79"/>
    </row>
    <row r="95" spans="1:3" s="65" customFormat="1" x14ac:dyDescent="0.25">
      <c r="A95" s="14" t="s">
        <v>498</v>
      </c>
      <c r="B95" s="7" t="s">
        <v>285</v>
      </c>
      <c r="C95" s="80">
        <v>582</v>
      </c>
    </row>
    <row r="96" spans="1:3" x14ac:dyDescent="0.25">
      <c r="A96" s="12" t="s">
        <v>540</v>
      </c>
      <c r="B96" s="4" t="s">
        <v>289</v>
      </c>
      <c r="C96" s="79"/>
    </row>
    <row r="97" spans="1:3" x14ac:dyDescent="0.25">
      <c r="A97" s="12" t="s">
        <v>541</v>
      </c>
      <c r="B97" s="4" t="s">
        <v>289</v>
      </c>
      <c r="C97" s="79"/>
    </row>
    <row r="98" spans="1:3" x14ac:dyDescent="0.25">
      <c r="A98" s="12" t="s">
        <v>549</v>
      </c>
      <c r="B98" s="4" t="s">
        <v>289</v>
      </c>
      <c r="C98" s="24"/>
    </row>
    <row r="99" spans="1:3" x14ac:dyDescent="0.25">
      <c r="A99" s="4" t="s">
        <v>548</v>
      </c>
      <c r="B99" s="4" t="s">
        <v>289</v>
      </c>
      <c r="C99" s="24"/>
    </row>
    <row r="100" spans="1:3" x14ac:dyDescent="0.25">
      <c r="A100" s="4" t="s">
        <v>547</v>
      </c>
      <c r="B100" s="4" t="s">
        <v>289</v>
      </c>
      <c r="C100" s="24"/>
    </row>
    <row r="101" spans="1:3" x14ac:dyDescent="0.25">
      <c r="A101" s="4" t="s">
        <v>546</v>
      </c>
      <c r="B101" s="4" t="s">
        <v>289</v>
      </c>
      <c r="C101" s="24"/>
    </row>
    <row r="102" spans="1:3" x14ac:dyDescent="0.25">
      <c r="A102" s="12" t="s">
        <v>545</v>
      </c>
      <c r="B102" s="4" t="s">
        <v>289</v>
      </c>
      <c r="C102" s="24"/>
    </row>
    <row r="103" spans="1:3" x14ac:dyDescent="0.25">
      <c r="A103" s="12" t="s">
        <v>550</v>
      </c>
      <c r="B103" s="4" t="s">
        <v>289</v>
      </c>
      <c r="C103" s="24"/>
    </row>
    <row r="104" spans="1:3" x14ac:dyDescent="0.25">
      <c r="A104" s="12" t="s">
        <v>542</v>
      </c>
      <c r="B104" s="4" t="s">
        <v>289</v>
      </c>
      <c r="C104" s="24"/>
    </row>
    <row r="105" spans="1:3" x14ac:dyDescent="0.25">
      <c r="A105" s="12" t="s">
        <v>543</v>
      </c>
      <c r="B105" s="4" t="s">
        <v>289</v>
      </c>
      <c r="C105" s="24"/>
    </row>
    <row r="106" spans="1:3" s="65" customFormat="1" ht="25.5" x14ac:dyDescent="0.25">
      <c r="A106" s="6" t="s">
        <v>499</v>
      </c>
      <c r="B106" s="7" t="s">
        <v>289</v>
      </c>
      <c r="C106" s="70"/>
    </row>
    <row r="107" spans="1:3" x14ac:dyDescent="0.25">
      <c r="A107" s="12" t="s">
        <v>540</v>
      </c>
      <c r="B107" s="4" t="s">
        <v>290</v>
      </c>
      <c r="C107" s="24"/>
    </row>
    <row r="108" spans="1:3" x14ac:dyDescent="0.25">
      <c r="A108" s="12" t="s">
        <v>541</v>
      </c>
      <c r="B108" s="4" t="s">
        <v>290</v>
      </c>
      <c r="C108" s="24"/>
    </row>
    <row r="109" spans="1:3" x14ac:dyDescent="0.25">
      <c r="A109" s="12" t="s">
        <v>549</v>
      </c>
      <c r="B109" s="4" t="s">
        <v>290</v>
      </c>
      <c r="C109" s="24"/>
    </row>
    <row r="110" spans="1:3" x14ac:dyDescent="0.25">
      <c r="A110" s="4" t="s">
        <v>548</v>
      </c>
      <c r="B110" s="4" t="s">
        <v>290</v>
      </c>
      <c r="C110" s="24"/>
    </row>
    <row r="111" spans="1:3" x14ac:dyDescent="0.25">
      <c r="A111" s="4" t="s">
        <v>547</v>
      </c>
      <c r="B111" s="4" t="s">
        <v>290</v>
      </c>
      <c r="C111" s="24"/>
    </row>
    <row r="112" spans="1:3" x14ac:dyDescent="0.25">
      <c r="A112" s="4" t="s">
        <v>546</v>
      </c>
      <c r="B112" s="4" t="s">
        <v>290</v>
      </c>
      <c r="C112" s="24"/>
    </row>
    <row r="113" spans="1:3" x14ac:dyDescent="0.25">
      <c r="A113" s="12" t="s">
        <v>545</v>
      </c>
      <c r="B113" s="4" t="s">
        <v>290</v>
      </c>
      <c r="C113" s="24"/>
    </row>
    <row r="114" spans="1:3" x14ac:dyDescent="0.25">
      <c r="A114" s="12" t="s">
        <v>544</v>
      </c>
      <c r="B114" s="4" t="s">
        <v>290</v>
      </c>
      <c r="C114" s="24"/>
    </row>
    <row r="115" spans="1:3" x14ac:dyDescent="0.25">
      <c r="A115" s="12" t="s">
        <v>542</v>
      </c>
      <c r="B115" s="4" t="s">
        <v>290</v>
      </c>
      <c r="C115" s="24"/>
    </row>
    <row r="116" spans="1:3" x14ac:dyDescent="0.25">
      <c r="A116" s="12" t="s">
        <v>543</v>
      </c>
      <c r="B116" s="4" t="s">
        <v>290</v>
      </c>
      <c r="C116" s="24"/>
    </row>
    <row r="117" spans="1:3" s="65" customFormat="1" x14ac:dyDescent="0.25">
      <c r="A117" s="14" t="s">
        <v>500</v>
      </c>
      <c r="B117" s="7" t="s">
        <v>290</v>
      </c>
      <c r="C117" s="70"/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C40"/>
  <sheetViews>
    <sheetView workbookViewId="0">
      <selection activeCell="G9" sqref="G9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21" t="s">
        <v>581</v>
      </c>
      <c r="B1" s="121"/>
      <c r="C1" s="121"/>
    </row>
    <row r="3" spans="1:3" ht="28.5" customHeight="1" x14ac:dyDescent="0.25">
      <c r="A3" s="122" t="s">
        <v>568</v>
      </c>
      <c r="B3" s="127"/>
      <c r="C3" s="127"/>
    </row>
    <row r="4" spans="1:3" ht="26.25" customHeight="1" x14ac:dyDescent="0.25">
      <c r="A4" s="128" t="s">
        <v>19</v>
      </c>
      <c r="B4" s="128"/>
      <c r="C4" s="128"/>
    </row>
    <row r="5" spans="1:3" ht="18.75" customHeight="1" x14ac:dyDescent="0.3">
      <c r="A5" s="57"/>
      <c r="B5" s="60"/>
      <c r="C5" s="60"/>
    </row>
    <row r="6" spans="1:3" ht="23.25" customHeight="1" x14ac:dyDescent="0.25">
      <c r="A6" s="3" t="s">
        <v>1</v>
      </c>
    </row>
    <row r="7" spans="1:3" ht="25.5" x14ac:dyDescent="0.25">
      <c r="A7" s="39" t="s">
        <v>559</v>
      </c>
      <c r="B7" s="2" t="s">
        <v>28</v>
      </c>
      <c r="C7" s="56" t="s">
        <v>7</v>
      </c>
    </row>
    <row r="8" spans="1:3" x14ac:dyDescent="0.25">
      <c r="A8" s="11" t="s">
        <v>338</v>
      </c>
      <c r="B8" s="5" t="s">
        <v>107</v>
      </c>
      <c r="C8" s="24"/>
    </row>
    <row r="9" spans="1:3" x14ac:dyDescent="0.25">
      <c r="A9" s="11" t="s">
        <v>339</v>
      </c>
      <c r="B9" s="5" t="s">
        <v>107</v>
      </c>
      <c r="C9" s="24"/>
    </row>
    <row r="10" spans="1:3" x14ac:dyDescent="0.25">
      <c r="A10" s="11" t="s">
        <v>340</v>
      </c>
      <c r="B10" s="5" t="s">
        <v>107</v>
      </c>
      <c r="C10" s="24"/>
    </row>
    <row r="11" spans="1:3" x14ac:dyDescent="0.25">
      <c r="A11" s="11" t="s">
        <v>341</v>
      </c>
      <c r="B11" s="5" t="s">
        <v>107</v>
      </c>
      <c r="C11" s="24"/>
    </row>
    <row r="12" spans="1:3" x14ac:dyDescent="0.25">
      <c r="A12" s="12" t="s">
        <v>342</v>
      </c>
      <c r="B12" s="5" t="s">
        <v>107</v>
      </c>
      <c r="C12" s="24"/>
    </row>
    <row r="13" spans="1:3" x14ac:dyDescent="0.25">
      <c r="A13" s="12" t="s">
        <v>343</v>
      </c>
      <c r="B13" s="5" t="s">
        <v>107</v>
      </c>
      <c r="C13" s="24"/>
    </row>
    <row r="14" spans="1:3" s="65" customFormat="1" x14ac:dyDescent="0.25">
      <c r="A14" s="14" t="s">
        <v>13</v>
      </c>
      <c r="B14" s="13" t="s">
        <v>107</v>
      </c>
      <c r="C14" s="70"/>
    </row>
    <row r="15" spans="1:3" x14ac:dyDescent="0.25">
      <c r="A15" s="11" t="s">
        <v>344</v>
      </c>
      <c r="B15" s="5" t="s">
        <v>108</v>
      </c>
      <c r="C15" s="24"/>
    </row>
    <row r="16" spans="1:3" s="65" customFormat="1" x14ac:dyDescent="0.25">
      <c r="A16" s="15" t="s">
        <v>12</v>
      </c>
      <c r="B16" s="13" t="s">
        <v>108</v>
      </c>
      <c r="C16" s="70"/>
    </row>
    <row r="17" spans="1:3" x14ac:dyDescent="0.25">
      <c r="A17" s="11" t="s">
        <v>345</v>
      </c>
      <c r="B17" s="5" t="s">
        <v>109</v>
      </c>
      <c r="C17" s="24"/>
    </row>
    <row r="18" spans="1:3" x14ac:dyDescent="0.25">
      <c r="A18" s="11" t="s">
        <v>346</v>
      </c>
      <c r="B18" s="5" t="s">
        <v>109</v>
      </c>
      <c r="C18" s="24"/>
    </row>
    <row r="19" spans="1:3" x14ac:dyDescent="0.25">
      <c r="A19" s="12" t="s">
        <v>347</v>
      </c>
      <c r="B19" s="5" t="s">
        <v>109</v>
      </c>
      <c r="C19" s="24"/>
    </row>
    <row r="20" spans="1:3" x14ac:dyDescent="0.25">
      <c r="A20" s="12" t="s">
        <v>348</v>
      </c>
      <c r="B20" s="5" t="s">
        <v>109</v>
      </c>
      <c r="C20" s="24"/>
    </row>
    <row r="21" spans="1:3" x14ac:dyDescent="0.25">
      <c r="A21" s="12" t="s">
        <v>349</v>
      </c>
      <c r="B21" s="5" t="s">
        <v>109</v>
      </c>
      <c r="C21" s="24"/>
    </row>
    <row r="22" spans="1:3" ht="30" x14ac:dyDescent="0.25">
      <c r="A22" s="16" t="s">
        <v>350</v>
      </c>
      <c r="B22" s="5" t="s">
        <v>109</v>
      </c>
      <c r="C22" s="24"/>
    </row>
    <row r="23" spans="1:3" s="65" customFormat="1" x14ac:dyDescent="0.25">
      <c r="A23" s="10" t="s">
        <v>11</v>
      </c>
      <c r="B23" s="13" t="s">
        <v>109</v>
      </c>
      <c r="C23" s="70"/>
    </row>
    <row r="24" spans="1:3" x14ac:dyDescent="0.25">
      <c r="A24" s="11" t="s">
        <v>351</v>
      </c>
      <c r="B24" s="5" t="s">
        <v>110</v>
      </c>
      <c r="C24" s="24"/>
    </row>
    <row r="25" spans="1:3" x14ac:dyDescent="0.25">
      <c r="A25" s="11" t="s">
        <v>352</v>
      </c>
      <c r="B25" s="5" t="s">
        <v>110</v>
      </c>
      <c r="C25" s="79">
        <v>275</v>
      </c>
    </row>
    <row r="26" spans="1:3" s="65" customFormat="1" x14ac:dyDescent="0.25">
      <c r="A26" s="10" t="s">
        <v>10</v>
      </c>
      <c r="B26" s="7" t="s">
        <v>110</v>
      </c>
      <c r="C26" s="70">
        <v>275</v>
      </c>
    </row>
    <row r="27" spans="1:3" x14ac:dyDescent="0.25">
      <c r="A27" s="11" t="s">
        <v>353</v>
      </c>
      <c r="B27" s="5" t="s">
        <v>111</v>
      </c>
      <c r="C27" s="24"/>
    </row>
    <row r="28" spans="1:3" x14ac:dyDescent="0.25">
      <c r="A28" s="11" t="s">
        <v>354</v>
      </c>
      <c r="B28" s="5" t="s">
        <v>111</v>
      </c>
      <c r="C28" s="24"/>
    </row>
    <row r="29" spans="1:3" x14ac:dyDescent="0.25">
      <c r="A29" s="12" t="s">
        <v>355</v>
      </c>
      <c r="B29" s="5" t="s">
        <v>111</v>
      </c>
      <c r="C29" s="24"/>
    </row>
    <row r="30" spans="1:3" x14ac:dyDescent="0.25">
      <c r="A30" s="12" t="s">
        <v>356</v>
      </c>
      <c r="B30" s="5" t="s">
        <v>111</v>
      </c>
      <c r="C30" s="24"/>
    </row>
    <row r="31" spans="1:3" x14ac:dyDescent="0.25">
      <c r="A31" s="12" t="s">
        <v>357</v>
      </c>
      <c r="B31" s="5" t="s">
        <v>111</v>
      </c>
      <c r="C31" s="78"/>
    </row>
    <row r="32" spans="1:3" x14ac:dyDescent="0.25">
      <c r="A32" s="12" t="s">
        <v>358</v>
      </c>
      <c r="B32" s="5" t="s">
        <v>111</v>
      </c>
      <c r="C32" s="24"/>
    </row>
    <row r="33" spans="1:3" x14ac:dyDescent="0.25">
      <c r="A33" s="12" t="s">
        <v>567</v>
      </c>
      <c r="B33" s="5" t="s">
        <v>111</v>
      </c>
      <c r="C33" s="24">
        <v>2697</v>
      </c>
    </row>
    <row r="34" spans="1:3" x14ac:dyDescent="0.25">
      <c r="A34" s="12" t="s">
        <v>359</v>
      </c>
      <c r="B34" s="5" t="s">
        <v>111</v>
      </c>
      <c r="C34" s="24"/>
    </row>
    <row r="35" spans="1:3" x14ac:dyDescent="0.25">
      <c r="A35" s="12" t="s">
        <v>360</v>
      </c>
      <c r="B35" s="5" t="s">
        <v>111</v>
      </c>
      <c r="C35" s="24"/>
    </row>
    <row r="36" spans="1:3" x14ac:dyDescent="0.25">
      <c r="A36" s="12" t="s">
        <v>361</v>
      </c>
      <c r="B36" s="5" t="s">
        <v>111</v>
      </c>
      <c r="C36" s="24"/>
    </row>
    <row r="37" spans="1:3" ht="30" x14ac:dyDescent="0.25">
      <c r="A37" s="12" t="s">
        <v>362</v>
      </c>
      <c r="B37" s="5" t="s">
        <v>111</v>
      </c>
      <c r="C37" s="24"/>
    </row>
    <row r="38" spans="1:3" ht="30" x14ac:dyDescent="0.25">
      <c r="A38" s="12" t="s">
        <v>363</v>
      </c>
      <c r="B38" s="5" t="s">
        <v>111</v>
      </c>
      <c r="C38" s="24">
        <v>0</v>
      </c>
    </row>
    <row r="39" spans="1:3" s="65" customFormat="1" x14ac:dyDescent="0.25">
      <c r="A39" s="10" t="s">
        <v>364</v>
      </c>
      <c r="B39" s="13" t="s">
        <v>111</v>
      </c>
      <c r="C39" s="80">
        <v>2697</v>
      </c>
    </row>
    <row r="40" spans="1:3" s="65" customFormat="1" ht="15.75" x14ac:dyDescent="0.25">
      <c r="A40" s="17" t="s">
        <v>365</v>
      </c>
      <c r="B40" s="8" t="s">
        <v>112</v>
      </c>
      <c r="C40" s="70">
        <v>3019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C34"/>
  <sheetViews>
    <sheetView workbookViewId="0">
      <selection activeCell="A2" sqref="A2"/>
    </sheetView>
  </sheetViews>
  <sheetFormatPr defaultRowHeight="15" x14ac:dyDescent="0.25"/>
  <cols>
    <col min="1" max="1" width="65" customWidth="1"/>
    <col min="3" max="3" width="16.85546875" customWidth="1"/>
  </cols>
  <sheetData>
    <row r="1" spans="1:3" x14ac:dyDescent="0.25">
      <c r="A1" s="121" t="s">
        <v>582</v>
      </c>
      <c r="B1" s="121"/>
      <c r="C1" s="121"/>
    </row>
    <row r="3" spans="1:3" ht="24" customHeight="1" x14ac:dyDescent="0.25">
      <c r="A3" s="122" t="s">
        <v>568</v>
      </c>
      <c r="B3" s="123"/>
      <c r="C3" s="123"/>
    </row>
    <row r="4" spans="1:3" ht="26.25" customHeight="1" x14ac:dyDescent="0.25">
      <c r="A4" s="128" t="s">
        <v>14</v>
      </c>
      <c r="B4" s="123"/>
      <c r="C4" s="123"/>
    </row>
    <row r="6" spans="1:3" ht="25.5" x14ac:dyDescent="0.25">
      <c r="A6" s="39" t="s">
        <v>559</v>
      </c>
      <c r="B6" s="2" t="s">
        <v>28</v>
      </c>
      <c r="C6" s="56" t="s">
        <v>7</v>
      </c>
    </row>
    <row r="7" spans="1:3" x14ac:dyDescent="0.25">
      <c r="A7" s="4" t="s">
        <v>483</v>
      </c>
      <c r="B7" s="4" t="s">
        <v>241</v>
      </c>
      <c r="C7" s="24"/>
    </row>
    <row r="8" spans="1:3" x14ac:dyDescent="0.25">
      <c r="A8" s="4" t="s">
        <v>484</v>
      </c>
      <c r="B8" s="4" t="s">
        <v>241</v>
      </c>
      <c r="C8" s="24"/>
    </row>
    <row r="9" spans="1:3" x14ac:dyDescent="0.25">
      <c r="A9" s="4" t="s">
        <v>485</v>
      </c>
      <c r="B9" s="4" t="s">
        <v>241</v>
      </c>
      <c r="C9" s="79">
        <v>426</v>
      </c>
    </row>
    <row r="10" spans="1:3" x14ac:dyDescent="0.25">
      <c r="A10" s="4" t="s">
        <v>486</v>
      </c>
      <c r="B10" s="4" t="s">
        <v>241</v>
      </c>
      <c r="C10" s="24"/>
    </row>
    <row r="11" spans="1:3" s="65" customFormat="1" x14ac:dyDescent="0.25">
      <c r="A11" s="6" t="s">
        <v>435</v>
      </c>
      <c r="B11" s="7" t="s">
        <v>241</v>
      </c>
      <c r="C11" s="70">
        <v>426</v>
      </c>
    </row>
    <row r="12" spans="1:3" x14ac:dyDescent="0.25">
      <c r="A12" s="4" t="s">
        <v>436</v>
      </c>
      <c r="B12" s="5" t="s">
        <v>242</v>
      </c>
      <c r="C12" s="24">
        <v>1710</v>
      </c>
    </row>
    <row r="13" spans="1:3" ht="27" x14ac:dyDescent="0.25">
      <c r="A13" s="48" t="s">
        <v>243</v>
      </c>
      <c r="B13" s="48" t="s">
        <v>242</v>
      </c>
      <c r="C13" s="24">
        <v>1710</v>
      </c>
    </row>
    <row r="14" spans="1:3" ht="27" x14ac:dyDescent="0.25">
      <c r="A14" s="48" t="s">
        <v>244</v>
      </c>
      <c r="B14" s="48" t="s">
        <v>242</v>
      </c>
      <c r="C14" s="24"/>
    </row>
    <row r="15" spans="1:3" x14ac:dyDescent="0.25">
      <c r="A15" s="4" t="s">
        <v>438</v>
      </c>
      <c r="B15" s="5" t="s">
        <v>248</v>
      </c>
      <c r="C15" s="24">
        <v>917</v>
      </c>
    </row>
    <row r="16" spans="1:3" ht="27" x14ac:dyDescent="0.25">
      <c r="A16" s="48" t="s">
        <v>249</v>
      </c>
      <c r="B16" s="48" t="s">
        <v>248</v>
      </c>
      <c r="C16" s="24"/>
    </row>
    <row r="17" spans="1:3" ht="27" x14ac:dyDescent="0.25">
      <c r="A17" s="48" t="s">
        <v>250</v>
      </c>
      <c r="B17" s="48" t="s">
        <v>248</v>
      </c>
      <c r="C17" s="24">
        <v>917</v>
      </c>
    </row>
    <row r="18" spans="1:3" x14ac:dyDescent="0.25">
      <c r="A18" s="48" t="s">
        <v>251</v>
      </c>
      <c r="B18" s="48" t="s">
        <v>248</v>
      </c>
      <c r="C18" s="24"/>
    </row>
    <row r="19" spans="1:3" x14ac:dyDescent="0.25">
      <c r="A19" s="48" t="s">
        <v>252</v>
      </c>
      <c r="B19" s="48" t="s">
        <v>248</v>
      </c>
      <c r="C19" s="24"/>
    </row>
    <row r="20" spans="1:3" x14ac:dyDescent="0.25">
      <c r="A20" s="4" t="s">
        <v>487</v>
      </c>
      <c r="B20" s="5" t="s">
        <v>253</v>
      </c>
      <c r="C20" s="24">
        <v>0</v>
      </c>
    </row>
    <row r="21" spans="1:3" x14ac:dyDescent="0.25">
      <c r="A21" s="48" t="s">
        <v>254</v>
      </c>
      <c r="B21" s="48" t="s">
        <v>253</v>
      </c>
      <c r="C21" s="24"/>
    </row>
    <row r="22" spans="1:3" x14ac:dyDescent="0.25">
      <c r="A22" s="48" t="s">
        <v>255</v>
      </c>
      <c r="B22" s="48" t="s">
        <v>253</v>
      </c>
      <c r="C22" s="24">
        <v>0</v>
      </c>
    </row>
    <row r="23" spans="1:3" s="65" customFormat="1" x14ac:dyDescent="0.25">
      <c r="A23" s="6" t="s">
        <v>466</v>
      </c>
      <c r="B23" s="7" t="s">
        <v>256</v>
      </c>
      <c r="C23" s="70">
        <v>2617</v>
      </c>
    </row>
    <row r="24" spans="1:3" x14ac:dyDescent="0.25">
      <c r="A24" s="4" t="s">
        <v>488</v>
      </c>
      <c r="B24" s="4" t="s">
        <v>257</v>
      </c>
      <c r="C24" s="24"/>
    </row>
    <row r="25" spans="1:3" x14ac:dyDescent="0.25">
      <c r="A25" s="4" t="s">
        <v>489</v>
      </c>
      <c r="B25" s="4" t="s">
        <v>257</v>
      </c>
      <c r="C25" s="24"/>
    </row>
    <row r="26" spans="1:3" x14ac:dyDescent="0.25">
      <c r="A26" s="4" t="s">
        <v>490</v>
      </c>
      <c r="B26" s="4" t="s">
        <v>257</v>
      </c>
      <c r="C26" s="24"/>
    </row>
    <row r="27" spans="1:3" x14ac:dyDescent="0.25">
      <c r="A27" s="4" t="s">
        <v>491</v>
      </c>
      <c r="B27" s="4" t="s">
        <v>257</v>
      </c>
      <c r="C27" s="24"/>
    </row>
    <row r="28" spans="1:3" x14ac:dyDescent="0.25">
      <c r="A28" s="4" t="s">
        <v>492</v>
      </c>
      <c r="B28" s="4" t="s">
        <v>257</v>
      </c>
      <c r="C28" s="24"/>
    </row>
    <row r="29" spans="1:3" x14ac:dyDescent="0.25">
      <c r="A29" s="4" t="s">
        <v>493</v>
      </c>
      <c r="B29" s="4" t="s">
        <v>257</v>
      </c>
      <c r="C29" s="24"/>
    </row>
    <row r="30" spans="1:3" x14ac:dyDescent="0.25">
      <c r="A30" s="4" t="s">
        <v>494</v>
      </c>
      <c r="B30" s="4" t="s">
        <v>257</v>
      </c>
      <c r="C30" s="24"/>
    </row>
    <row r="31" spans="1:3" x14ac:dyDescent="0.25">
      <c r="A31" s="4" t="s">
        <v>495</v>
      </c>
      <c r="B31" s="4" t="s">
        <v>257</v>
      </c>
      <c r="C31" s="24"/>
    </row>
    <row r="32" spans="1:3" ht="45" x14ac:dyDescent="0.25">
      <c r="A32" s="4" t="s">
        <v>496</v>
      </c>
      <c r="B32" s="4" t="s">
        <v>257</v>
      </c>
      <c r="C32" s="24"/>
    </row>
    <row r="33" spans="1:3" x14ac:dyDescent="0.25">
      <c r="A33" s="4" t="s">
        <v>565</v>
      </c>
      <c r="B33" s="4" t="s">
        <v>257</v>
      </c>
      <c r="C33" s="79">
        <v>178</v>
      </c>
    </row>
    <row r="34" spans="1:3" s="65" customFormat="1" x14ac:dyDescent="0.25">
      <c r="A34" s="6" t="s">
        <v>440</v>
      </c>
      <c r="B34" s="7" t="s">
        <v>257</v>
      </c>
      <c r="C34" s="80">
        <v>178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D71"/>
  <sheetViews>
    <sheetView tabSelected="1" workbookViewId="0">
      <selection activeCell="C2" sqref="C2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21" t="s">
        <v>583</v>
      </c>
      <c r="D1" s="121"/>
    </row>
    <row r="3" spans="1:4" ht="22.5" customHeight="1" x14ac:dyDescent="0.25">
      <c r="A3" s="122" t="s">
        <v>568</v>
      </c>
      <c r="B3" s="123"/>
      <c r="C3" s="123"/>
      <c r="D3" s="123"/>
    </row>
    <row r="4" spans="1:4" ht="48.75" customHeight="1" x14ac:dyDescent="0.25">
      <c r="A4" s="125" t="s">
        <v>15</v>
      </c>
      <c r="B4" s="123"/>
      <c r="C4" s="123"/>
      <c r="D4" s="124"/>
    </row>
    <row r="5" spans="1:4" ht="21" customHeight="1" x14ac:dyDescent="0.25">
      <c r="A5" s="53"/>
      <c r="B5" s="54"/>
      <c r="C5" s="54"/>
    </row>
    <row r="6" spans="1:4" x14ac:dyDescent="0.25">
      <c r="A6" s="3" t="s">
        <v>1</v>
      </c>
    </row>
    <row r="7" spans="1:4" ht="25.5" x14ac:dyDescent="0.25">
      <c r="A7" s="39" t="s">
        <v>559</v>
      </c>
      <c r="B7" s="2" t="s">
        <v>28</v>
      </c>
      <c r="C7" s="56" t="s">
        <v>8</v>
      </c>
      <c r="D7" s="56" t="s">
        <v>9</v>
      </c>
    </row>
    <row r="8" spans="1:4" x14ac:dyDescent="0.25">
      <c r="A8" s="11" t="s">
        <v>382</v>
      </c>
      <c r="B8" s="4" t="s">
        <v>165</v>
      </c>
      <c r="C8" s="24"/>
      <c r="D8" s="24"/>
    </row>
    <row r="9" spans="1:4" x14ac:dyDescent="0.25">
      <c r="A9" s="18" t="s">
        <v>166</v>
      </c>
      <c r="B9" s="18" t="s">
        <v>165</v>
      </c>
      <c r="C9" s="24"/>
      <c r="D9" s="24"/>
    </row>
    <row r="10" spans="1:4" x14ac:dyDescent="0.25">
      <c r="A10" s="18" t="s">
        <v>167</v>
      </c>
      <c r="B10" s="18" t="s">
        <v>165</v>
      </c>
      <c r="C10" s="24"/>
      <c r="D10" s="24"/>
    </row>
    <row r="11" spans="1:4" ht="30" x14ac:dyDescent="0.25">
      <c r="A11" s="11" t="s">
        <v>168</v>
      </c>
      <c r="B11" s="4" t="s">
        <v>169</v>
      </c>
      <c r="C11" s="24"/>
      <c r="D11" s="75"/>
    </row>
    <row r="12" spans="1:4" x14ac:dyDescent="0.25">
      <c r="A12" s="11" t="s">
        <v>381</v>
      </c>
      <c r="B12" s="4" t="s">
        <v>170</v>
      </c>
      <c r="C12" s="75"/>
      <c r="D12" s="78"/>
    </row>
    <row r="13" spans="1:4" x14ac:dyDescent="0.25">
      <c r="A13" s="18" t="s">
        <v>166</v>
      </c>
      <c r="B13" s="18" t="s">
        <v>170</v>
      </c>
      <c r="C13" s="24"/>
      <c r="D13" s="78"/>
    </row>
    <row r="14" spans="1:4" x14ac:dyDescent="0.25">
      <c r="A14" s="18" t="s">
        <v>167</v>
      </c>
      <c r="B14" s="18" t="s">
        <v>171</v>
      </c>
      <c r="C14" s="24"/>
      <c r="D14" s="78"/>
    </row>
    <row r="15" spans="1:4" s="65" customFormat="1" x14ac:dyDescent="0.25">
      <c r="A15" s="10" t="s">
        <v>380</v>
      </c>
      <c r="B15" s="6" t="s">
        <v>172</v>
      </c>
      <c r="C15" s="70"/>
      <c r="D15" s="77"/>
    </row>
    <row r="16" spans="1:4" x14ac:dyDescent="0.25">
      <c r="A16" s="20" t="s">
        <v>385</v>
      </c>
      <c r="B16" s="4" t="s">
        <v>173</v>
      </c>
      <c r="C16" s="24"/>
      <c r="D16" s="78"/>
    </row>
    <row r="17" spans="1:4" x14ac:dyDescent="0.25">
      <c r="A17" s="18" t="s">
        <v>174</v>
      </c>
      <c r="B17" s="18" t="s">
        <v>173</v>
      </c>
      <c r="C17" s="24"/>
      <c r="D17" s="75"/>
    </row>
    <row r="18" spans="1:4" x14ac:dyDescent="0.25">
      <c r="A18" s="18" t="s">
        <v>175</v>
      </c>
      <c r="B18" s="18" t="s">
        <v>173</v>
      </c>
      <c r="C18" s="24"/>
      <c r="D18" s="75"/>
    </row>
    <row r="19" spans="1:4" x14ac:dyDescent="0.25">
      <c r="A19" s="20" t="s">
        <v>386</v>
      </c>
      <c r="B19" s="4" t="s">
        <v>176</v>
      </c>
      <c r="C19" s="24"/>
      <c r="D19" s="75"/>
    </row>
    <row r="20" spans="1:4" x14ac:dyDescent="0.25">
      <c r="A20" s="18" t="s">
        <v>167</v>
      </c>
      <c r="B20" s="18" t="s">
        <v>176</v>
      </c>
      <c r="C20" s="24"/>
      <c r="D20" s="75"/>
    </row>
    <row r="21" spans="1:4" x14ac:dyDescent="0.25">
      <c r="A21" s="12" t="s">
        <v>177</v>
      </c>
      <c r="B21" s="4" t="s">
        <v>178</v>
      </c>
      <c r="C21" s="24"/>
      <c r="D21" s="75"/>
    </row>
    <row r="22" spans="1:4" x14ac:dyDescent="0.25">
      <c r="A22" s="12" t="s">
        <v>387</v>
      </c>
      <c r="B22" s="4" t="s">
        <v>179</v>
      </c>
      <c r="C22" s="24"/>
      <c r="D22" s="75"/>
    </row>
    <row r="23" spans="1:4" x14ac:dyDescent="0.25">
      <c r="A23" s="18" t="s">
        <v>175</v>
      </c>
      <c r="B23" s="18" t="s">
        <v>179</v>
      </c>
      <c r="C23" s="24"/>
      <c r="D23" s="78"/>
    </row>
    <row r="24" spans="1:4" x14ac:dyDescent="0.25">
      <c r="A24" s="18" t="s">
        <v>167</v>
      </c>
      <c r="B24" s="18" t="s">
        <v>179</v>
      </c>
      <c r="C24" s="24"/>
      <c r="D24" s="78"/>
    </row>
    <row r="25" spans="1:4" s="65" customFormat="1" x14ac:dyDescent="0.25">
      <c r="A25" s="21" t="s">
        <v>383</v>
      </c>
      <c r="B25" s="6" t="s">
        <v>180</v>
      </c>
      <c r="C25" s="70"/>
      <c r="D25" s="77"/>
    </row>
    <row r="26" spans="1:4" x14ac:dyDescent="0.25">
      <c r="A26" s="20" t="s">
        <v>181</v>
      </c>
      <c r="B26" s="4" t="s">
        <v>182</v>
      </c>
      <c r="C26" s="24"/>
      <c r="D26" s="78"/>
    </row>
    <row r="27" spans="1:4" x14ac:dyDescent="0.25">
      <c r="A27" s="20" t="s">
        <v>183</v>
      </c>
      <c r="B27" s="4" t="s">
        <v>184</v>
      </c>
      <c r="C27" s="24"/>
      <c r="D27" s="78"/>
    </row>
    <row r="28" spans="1:4" x14ac:dyDescent="0.25">
      <c r="A28" s="20" t="s">
        <v>187</v>
      </c>
      <c r="B28" s="4" t="s">
        <v>188</v>
      </c>
      <c r="C28" s="24"/>
      <c r="D28" s="78"/>
    </row>
    <row r="29" spans="1:4" x14ac:dyDescent="0.25">
      <c r="A29" s="20" t="s">
        <v>189</v>
      </c>
      <c r="B29" s="4" t="s">
        <v>190</v>
      </c>
      <c r="C29" s="24"/>
      <c r="D29" s="78"/>
    </row>
    <row r="30" spans="1:4" x14ac:dyDescent="0.25">
      <c r="A30" s="20" t="s">
        <v>191</v>
      </c>
      <c r="B30" s="4" t="s">
        <v>192</v>
      </c>
      <c r="C30" s="24"/>
      <c r="D30" s="78"/>
    </row>
    <row r="31" spans="1:4" s="65" customFormat="1" x14ac:dyDescent="0.25">
      <c r="A31" s="40" t="s">
        <v>384</v>
      </c>
      <c r="B31" s="41" t="s">
        <v>193</v>
      </c>
      <c r="C31" s="70"/>
      <c r="D31" s="77"/>
    </row>
    <row r="32" spans="1:4" x14ac:dyDescent="0.25">
      <c r="A32" s="20" t="s">
        <v>194</v>
      </c>
      <c r="B32" s="4" t="s">
        <v>195</v>
      </c>
      <c r="C32" s="24"/>
      <c r="D32" s="75"/>
    </row>
    <row r="33" spans="1:4" x14ac:dyDescent="0.25">
      <c r="A33" s="11" t="s">
        <v>196</v>
      </c>
      <c r="B33" s="4" t="s">
        <v>197</v>
      </c>
      <c r="C33" s="24"/>
      <c r="D33" s="75"/>
    </row>
    <row r="34" spans="1:4" x14ac:dyDescent="0.25">
      <c r="A34" s="20" t="s">
        <v>388</v>
      </c>
      <c r="B34" s="4" t="s">
        <v>198</v>
      </c>
      <c r="C34" s="24"/>
      <c r="D34" s="75"/>
    </row>
    <row r="35" spans="1:4" x14ac:dyDescent="0.25">
      <c r="A35" s="18" t="s">
        <v>167</v>
      </c>
      <c r="B35" s="18" t="s">
        <v>198</v>
      </c>
      <c r="C35" s="24"/>
      <c r="D35" s="75"/>
    </row>
    <row r="36" spans="1:4" x14ac:dyDescent="0.25">
      <c r="A36" s="20" t="s">
        <v>389</v>
      </c>
      <c r="B36" s="4" t="s">
        <v>199</v>
      </c>
      <c r="C36" s="24"/>
      <c r="D36" s="75"/>
    </row>
    <row r="37" spans="1:4" x14ac:dyDescent="0.25">
      <c r="A37" s="18" t="s">
        <v>200</v>
      </c>
      <c r="B37" s="18" t="s">
        <v>199</v>
      </c>
      <c r="C37" s="24"/>
      <c r="D37" s="75"/>
    </row>
    <row r="38" spans="1:4" x14ac:dyDescent="0.25">
      <c r="A38" s="18" t="s">
        <v>201</v>
      </c>
      <c r="B38" s="18" t="s">
        <v>199</v>
      </c>
      <c r="C38" s="24"/>
      <c r="D38" s="75"/>
    </row>
    <row r="39" spans="1:4" x14ac:dyDescent="0.25">
      <c r="A39" s="18" t="s">
        <v>202</v>
      </c>
      <c r="B39" s="18" t="s">
        <v>199</v>
      </c>
      <c r="C39" s="24"/>
      <c r="D39" s="75"/>
    </row>
    <row r="40" spans="1:4" x14ac:dyDescent="0.25">
      <c r="A40" s="18" t="s">
        <v>167</v>
      </c>
      <c r="B40" s="18" t="s">
        <v>199</v>
      </c>
      <c r="C40" s="24"/>
      <c r="D40" s="75"/>
    </row>
    <row r="41" spans="1:4" s="65" customFormat="1" x14ac:dyDescent="0.25">
      <c r="A41" s="40" t="s">
        <v>390</v>
      </c>
      <c r="B41" s="41" t="s">
        <v>203</v>
      </c>
      <c r="C41" s="70"/>
      <c r="D41" s="77"/>
    </row>
    <row r="44" spans="1:4" ht="25.5" x14ac:dyDescent="0.25">
      <c r="A44" s="39" t="s">
        <v>559</v>
      </c>
      <c r="B44" s="2" t="s">
        <v>28</v>
      </c>
      <c r="C44" s="56" t="s">
        <v>8</v>
      </c>
      <c r="D44" s="115" t="s">
        <v>574</v>
      </c>
    </row>
    <row r="45" spans="1:4" x14ac:dyDescent="0.25">
      <c r="A45" s="20" t="s">
        <v>454</v>
      </c>
      <c r="B45" s="4" t="s">
        <v>293</v>
      </c>
      <c r="C45" s="24"/>
      <c r="D45" s="24"/>
    </row>
    <row r="46" spans="1:4" x14ac:dyDescent="0.25">
      <c r="A46" s="48" t="s">
        <v>166</v>
      </c>
      <c r="B46" s="48" t="s">
        <v>293</v>
      </c>
      <c r="C46" s="24"/>
      <c r="D46" s="24"/>
    </row>
    <row r="47" spans="1:4" ht="30" x14ac:dyDescent="0.25">
      <c r="A47" s="11" t="s">
        <v>294</v>
      </c>
      <c r="B47" s="4" t="s">
        <v>295</v>
      </c>
      <c r="C47" s="24"/>
      <c r="D47" s="78"/>
    </row>
    <row r="48" spans="1:4" x14ac:dyDescent="0.25">
      <c r="A48" s="20" t="s">
        <v>501</v>
      </c>
      <c r="B48" s="4" t="s">
        <v>296</v>
      </c>
      <c r="C48" s="24"/>
      <c r="D48" s="78"/>
    </row>
    <row r="49" spans="1:4" x14ac:dyDescent="0.25">
      <c r="A49" s="48" t="s">
        <v>166</v>
      </c>
      <c r="B49" s="48" t="s">
        <v>296</v>
      </c>
      <c r="C49" s="24"/>
      <c r="D49" s="78"/>
    </row>
    <row r="50" spans="1:4" s="65" customFormat="1" x14ac:dyDescent="0.25">
      <c r="A50" s="10" t="s">
        <v>473</v>
      </c>
      <c r="B50" s="6" t="s">
        <v>297</v>
      </c>
      <c r="C50" s="70"/>
      <c r="D50" s="77"/>
    </row>
    <row r="51" spans="1:4" x14ac:dyDescent="0.25">
      <c r="A51" s="11" t="s">
        <v>502</v>
      </c>
      <c r="B51" s="4" t="s">
        <v>298</v>
      </c>
      <c r="C51" s="24"/>
      <c r="D51" s="78"/>
    </row>
    <row r="52" spans="1:4" x14ac:dyDescent="0.25">
      <c r="A52" s="48" t="s">
        <v>174</v>
      </c>
      <c r="B52" s="48" t="s">
        <v>298</v>
      </c>
      <c r="C52" s="24"/>
      <c r="D52" s="78"/>
    </row>
    <row r="53" spans="1:4" x14ac:dyDescent="0.25">
      <c r="A53" s="20" t="s">
        <v>299</v>
      </c>
      <c r="B53" s="4" t="s">
        <v>300</v>
      </c>
      <c r="C53" s="24"/>
      <c r="D53" s="78"/>
    </row>
    <row r="54" spans="1:4" x14ac:dyDescent="0.25">
      <c r="A54" s="12" t="s">
        <v>503</v>
      </c>
      <c r="B54" s="4" t="s">
        <v>301</v>
      </c>
      <c r="C54" s="24"/>
      <c r="D54" s="78"/>
    </row>
    <row r="55" spans="1:4" x14ac:dyDescent="0.25">
      <c r="A55" s="48" t="s">
        <v>175</v>
      </c>
      <c r="B55" s="48" t="s">
        <v>301</v>
      </c>
      <c r="C55" s="24"/>
      <c r="D55" s="78"/>
    </row>
    <row r="56" spans="1:4" x14ac:dyDescent="0.25">
      <c r="A56" s="20" t="s">
        <v>302</v>
      </c>
      <c r="B56" s="4" t="s">
        <v>303</v>
      </c>
      <c r="C56" s="24"/>
      <c r="D56" s="78"/>
    </row>
    <row r="57" spans="1:4" s="65" customFormat="1" x14ac:dyDescent="0.25">
      <c r="A57" s="21" t="s">
        <v>474</v>
      </c>
      <c r="B57" s="6" t="s">
        <v>304</v>
      </c>
      <c r="C57" s="70"/>
      <c r="D57" s="77"/>
    </row>
    <row r="58" spans="1:4" s="65" customFormat="1" x14ac:dyDescent="0.25">
      <c r="A58" s="21" t="s">
        <v>308</v>
      </c>
      <c r="B58" s="6" t="s">
        <v>309</v>
      </c>
      <c r="C58" s="116">
        <v>0</v>
      </c>
      <c r="D58" s="116">
        <v>755</v>
      </c>
    </row>
    <row r="59" spans="1:4" s="65" customFormat="1" x14ac:dyDescent="0.25">
      <c r="A59" s="21" t="s">
        <v>310</v>
      </c>
      <c r="B59" s="6" t="s">
        <v>311</v>
      </c>
      <c r="C59" s="70"/>
      <c r="D59" s="77"/>
    </row>
    <row r="60" spans="1:4" s="65" customFormat="1" x14ac:dyDescent="0.25">
      <c r="A60" s="21" t="s">
        <v>314</v>
      </c>
      <c r="B60" s="6" t="s">
        <v>315</v>
      </c>
      <c r="C60" s="70"/>
      <c r="D60" s="77"/>
    </row>
    <row r="61" spans="1:4" s="65" customFormat="1" x14ac:dyDescent="0.25">
      <c r="A61" s="10" t="s">
        <v>0</v>
      </c>
      <c r="B61" s="6" t="s">
        <v>316</v>
      </c>
      <c r="C61" s="70"/>
      <c r="D61" s="77"/>
    </row>
    <row r="62" spans="1:4" s="65" customFormat="1" x14ac:dyDescent="0.25">
      <c r="A62" s="14" t="s">
        <v>317</v>
      </c>
      <c r="B62" s="6" t="s">
        <v>316</v>
      </c>
      <c r="C62" s="70"/>
      <c r="D62" s="77"/>
    </row>
    <row r="63" spans="1:4" s="65" customFormat="1" x14ac:dyDescent="0.25">
      <c r="A63" s="59" t="s">
        <v>476</v>
      </c>
      <c r="B63" s="41" t="s">
        <v>318</v>
      </c>
      <c r="C63" s="70"/>
      <c r="D63" s="77"/>
    </row>
    <row r="64" spans="1:4" x14ac:dyDescent="0.25">
      <c r="A64" s="11" t="s">
        <v>319</v>
      </c>
      <c r="B64" s="4" t="s">
        <v>320</v>
      </c>
      <c r="C64" s="24"/>
      <c r="D64" s="78"/>
    </row>
    <row r="65" spans="1:4" x14ac:dyDescent="0.25">
      <c r="A65" s="12" t="s">
        <v>321</v>
      </c>
      <c r="B65" s="4" t="s">
        <v>322</v>
      </c>
      <c r="C65" s="24"/>
      <c r="D65" s="78"/>
    </row>
    <row r="66" spans="1:4" x14ac:dyDescent="0.25">
      <c r="A66" s="20" t="s">
        <v>323</v>
      </c>
      <c r="B66" s="4" t="s">
        <v>324</v>
      </c>
      <c r="C66" s="24"/>
      <c r="D66" s="78"/>
    </row>
    <row r="67" spans="1:4" x14ac:dyDescent="0.25">
      <c r="A67" s="20" t="s">
        <v>459</v>
      </c>
      <c r="B67" s="4" t="s">
        <v>325</v>
      </c>
      <c r="C67" s="24"/>
      <c r="D67" s="78"/>
    </row>
    <row r="68" spans="1:4" x14ac:dyDescent="0.25">
      <c r="A68" s="48" t="s">
        <v>200</v>
      </c>
      <c r="B68" s="48" t="s">
        <v>325</v>
      </c>
      <c r="C68" s="24"/>
      <c r="D68" s="78"/>
    </row>
    <row r="69" spans="1:4" x14ac:dyDescent="0.25">
      <c r="A69" s="48" t="s">
        <v>201</v>
      </c>
      <c r="B69" s="48" t="s">
        <v>325</v>
      </c>
      <c r="C69" s="24"/>
      <c r="D69" s="78"/>
    </row>
    <row r="70" spans="1:4" x14ac:dyDescent="0.25">
      <c r="A70" s="49" t="s">
        <v>202</v>
      </c>
      <c r="B70" s="49" t="s">
        <v>325</v>
      </c>
      <c r="C70" s="24"/>
      <c r="D70" s="78"/>
    </row>
    <row r="71" spans="1:4" s="65" customFormat="1" x14ac:dyDescent="0.25">
      <c r="A71" s="40" t="s">
        <v>477</v>
      </c>
      <c r="B71" s="41" t="s">
        <v>326</v>
      </c>
      <c r="C71" s="70"/>
      <c r="D71" s="77"/>
    </row>
  </sheetData>
  <mergeCells count="3">
    <mergeCell ref="A3:D3"/>
    <mergeCell ref="A4:D4"/>
    <mergeCell ref="C1:D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2017-05-15T10:43:24Z</cp:lastPrinted>
  <dcterms:created xsi:type="dcterms:W3CDTF">2014-01-03T21:48:14Z</dcterms:created>
  <dcterms:modified xsi:type="dcterms:W3CDTF">2017-05-23T10:57:36Z</dcterms:modified>
</cp:coreProperties>
</file>