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005" windowHeight="5625"/>
  </bookViews>
  <sheets>
    <sheet name="költségvetési bevételek" sheetId="1" r:id="rId1"/>
    <sheet name="ktgvetési kiadások" sheetId="2" r:id="rId2"/>
    <sheet name="mérleg előir.szerint" sheetId="3" r:id="rId3"/>
    <sheet name="kiadások feladatonként" sheetId="4" r:id="rId4"/>
  </sheets>
  <calcPr calcId="162913"/>
</workbook>
</file>

<file path=xl/calcChain.xml><?xml version="1.0" encoding="utf-8"?>
<calcChain xmlns="http://schemas.openxmlformats.org/spreadsheetml/2006/main">
  <c r="B112" i="4"/>
  <c r="B69"/>
  <c r="B54"/>
  <c r="B48"/>
  <c r="B28"/>
  <c r="B25"/>
  <c r="B20"/>
  <c r="B7" i="3"/>
  <c r="B13" i="2" l="1"/>
  <c r="B15" s="1"/>
  <c r="B22" i="3"/>
  <c r="B24" s="1"/>
  <c r="B12"/>
  <c r="B14" s="1"/>
  <c r="B13" i="1"/>
  <c r="B15" s="1"/>
</calcChain>
</file>

<file path=xl/sharedStrings.xml><?xml version="1.0" encoding="utf-8"?>
<sst xmlns="http://schemas.openxmlformats.org/spreadsheetml/2006/main" count="167" uniqueCount="117">
  <si>
    <t>Bevétel megnevezése</t>
  </si>
  <si>
    <t>összege</t>
  </si>
  <si>
    <t>Működési célú támogatások áh.belülről</t>
  </si>
  <si>
    <t>Felhamozási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</si>
  <si>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</si>
  <si>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</si>
  <si>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</si>
  <si>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</si>
  <si>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</si>
  <si>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 ÖSSZESEN</t>
  </si>
  <si>
    <t>Finanszírozási bevételek</t>
  </si>
  <si>
    <t>BEVÉTELEK ÖSSZESEN</t>
  </si>
  <si>
    <t>Kiadás megnevezése</t>
  </si>
  <si>
    <t>Személyi juttatások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</si>
  <si>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</si>
  <si>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</si>
  <si>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</si>
  <si>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</si>
  <si>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</si>
  <si>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</si>
  <si>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KÖLTSÉGVETÉSI KIADÁSOK</t>
  </si>
  <si>
    <t>Finanszírozási kiadások</t>
  </si>
  <si>
    <t>KIADÁSOK MINDÖSSZESEN</t>
  </si>
  <si>
    <t xml:space="preserve">      BEVÉTELEK</t>
  </si>
  <si>
    <t>Megnevezés</t>
  </si>
  <si>
    <t>összeg</t>
  </si>
  <si>
    <t>Önkormányzatok működési támogatása</t>
  </si>
  <si>
    <t>Működési célú támogatások ÁH belülről</t>
  </si>
  <si>
    <t>Felhalmozási célú támogatások ÁH belülről</t>
  </si>
  <si>
    <t>Vagyoni típusú adók</t>
  </si>
  <si>
    <t>Értékesítési és forgalmi adók</t>
  </si>
  <si>
    <t>Gépjárműadók</t>
  </si>
  <si>
    <t>Termékek és szolgáltatások adói</t>
  </si>
  <si>
    <t>Egyéb közhatalmi bevételek</t>
  </si>
  <si>
    <t>KÖLTSÉGVETÉSI BEVÉTELEK</t>
  </si>
  <si>
    <t>Költségvetési maradvány igénybevétele</t>
  </si>
  <si>
    <t>Központi, irányítószervi támogatás</t>
  </si>
  <si>
    <t>Belföldi finanszírozás bevételei</t>
  </si>
  <si>
    <t>Külföldi finanszírozás bevételei</t>
  </si>
  <si>
    <t>KÖLTSÉGVETÉSI MÉRLEG KIEMELT ELŐIRÁNYZATOK SZERINTI</t>
  </si>
  <si>
    <t>BONTÁSBAN</t>
  </si>
  <si>
    <t>KIADÁSOK FELADATONKÉNT ÉS KIEMELT</t>
  </si>
  <si>
    <t>ELŐIRÁNYZATONKÉNT</t>
  </si>
  <si>
    <t>Összeg</t>
  </si>
  <si>
    <t>Utak, hidak fenntartása</t>
  </si>
  <si>
    <t>Közvilágítás</t>
  </si>
  <si>
    <t>Város- és községgazdálkodási feladatok</t>
  </si>
  <si>
    <t>Szociális étkeztetés</t>
  </si>
  <si>
    <t>Közfoglalkoztatás</t>
  </si>
  <si>
    <t>Közművelődési intézmény működtetése</t>
  </si>
  <si>
    <t>Igazgatási tevékenység</t>
  </si>
  <si>
    <t>Háziorvosi alapellátás</t>
  </si>
  <si>
    <t>Pénzeszköz átadás - civil szervezetek támogatása</t>
  </si>
  <si>
    <t>Tartalékok</t>
  </si>
  <si>
    <t>Céltartalék - felhalmozási</t>
  </si>
  <si>
    <t>Általános tartalék - működési</t>
  </si>
  <si>
    <t>Tartalékok összesen</t>
  </si>
  <si>
    <t>KIADÁSOK ÖSSZESEN</t>
  </si>
  <si>
    <t>Személyi juttatások összesen</t>
  </si>
  <si>
    <t>Munkaadót terh.jár.és szoc.hozzájár.adó</t>
  </si>
  <si>
    <t>Munkaadót terh.jár.és szoc.hozzájár.adó összesen</t>
  </si>
  <si>
    <t>Út- híd karbantartás</t>
  </si>
  <si>
    <t>községgazd. Feladatok</t>
  </si>
  <si>
    <t>Dologi kiadások összesen</t>
  </si>
  <si>
    <t>Ellátottak pénzbeli juttatásai összesen</t>
  </si>
  <si>
    <t>Egyéb működési célú tám. ÁH belülre</t>
  </si>
  <si>
    <t>Egyéb működési célú tám. ÁH kívülre</t>
  </si>
  <si>
    <t>Egyéb működési célú kiadások összesen</t>
  </si>
  <si>
    <t>Hitel-, kölcsöntörlesztés ÁH kivülre</t>
  </si>
  <si>
    <t>Belföldi értékpapírok kiadásai</t>
  </si>
  <si>
    <t>Központi, irányítószervi támogatás folyósítása</t>
  </si>
  <si>
    <t>Belföldi finanszírozás kiadásai</t>
  </si>
  <si>
    <t>KIADÁSOK</t>
  </si>
  <si>
    <t>1. Személyi juttatások</t>
  </si>
  <si>
    <t>2. Munkaadókat terh.jár.és szoc.hozzáj.adó</t>
  </si>
  <si>
    <t>3. Dologi kiadások</t>
  </si>
  <si>
    <t>4. Ellátottak pénzbeli juttatásai</t>
  </si>
  <si>
    <t>5. Egyéb működési célú kiadások</t>
  </si>
  <si>
    <t>6. Beruházások</t>
  </si>
  <si>
    <t>7. Felújítások</t>
  </si>
  <si>
    <t>8. Egyéb felhalmozási célú kiadások</t>
  </si>
  <si>
    <t>Költségvetési kiadások összesen</t>
  </si>
  <si>
    <t>9. Finanszírozási kiadások</t>
  </si>
  <si>
    <t>Költségvetési bevételek előirányzat csoportok szerint</t>
  </si>
  <si>
    <t>Feladatonkénti kiadások</t>
  </si>
  <si>
    <t>Munkaadókat terhelő járulékok</t>
  </si>
  <si>
    <t>Egyéb műk. Célú támogatások ÁH-on belülről</t>
  </si>
  <si>
    <t>Gyermekétkeztetés</t>
  </si>
  <si>
    <t>Önkormányzati vagyonnal való gazdálkodás</t>
  </si>
  <si>
    <t>Zöldterület kezelés</t>
  </si>
  <si>
    <t>Könyvtári szolgáltatás</t>
  </si>
  <si>
    <t>Hulladék begyűjtése,szállítása</t>
  </si>
  <si>
    <t>Köztemető fenntartás, üzemeltetése</t>
  </si>
  <si>
    <t>Működési célú támogatások</t>
  </si>
  <si>
    <t>Köztemető fenntartása, üzemelte</t>
  </si>
  <si>
    <t>Önkorm. Saját hatáskörben adott pü-i ellátás</t>
  </si>
  <si>
    <t>Létszám fő</t>
  </si>
  <si>
    <t>-ebből: tartalék</t>
  </si>
  <si>
    <t>Kötelező feladatok</t>
  </si>
  <si>
    <t>Önként vállalalt feladatok</t>
  </si>
  <si>
    <t>Kötelező feladatok összesen</t>
  </si>
  <si>
    <t>Önként vállalalt feladatok összesen</t>
  </si>
  <si>
    <t>Államigazgatási feladatok</t>
  </si>
  <si>
    <t>Feladatonkénti kiadások mindösszesen</t>
  </si>
  <si>
    <t>Államigazgatási feladatok összesen</t>
  </si>
  <si>
    <t>Ft</t>
  </si>
  <si>
    <t>1. melléklet a 2/2017. (III.09.) önkormányzati rendelethez</t>
  </si>
  <si>
    <t>KTKT hozzájárulás 1802927</t>
  </si>
  <si>
    <t>Kisbér Kórház orvos ügyelet 358200</t>
  </si>
  <si>
    <t>Tatabánya Kórház fogorvosi ügyelet 20e</t>
  </si>
  <si>
    <t>KDV Hulladékgazd tagdíj 60000</t>
  </si>
  <si>
    <t>Vidékfejl.Egyesületi tagdíj 21000</t>
  </si>
  <si>
    <t>Református Egyház 100eFt</t>
  </si>
  <si>
    <t>Nyugdíjas Klub 80eFt</t>
  </si>
  <si>
    <t>Polgárőr Egyesület 100eFt</t>
  </si>
  <si>
    <t>Pályázat alapján 200eFt</t>
  </si>
  <si>
    <t>Költségvetési kiadások előirányzat csoportok szerint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</si>
</sst>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0" fillId="0" borderId="0" xfId="0" applyNumberFormat="1"/>
    <xf numFmtId="3" fontId="1" fillId="0" borderId="6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3" fontId="0" fillId="0" borderId="2" xfId="0" applyNumberFormat="1" applyBorder="1"/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3" fontId="1" fillId="0" borderId="2" xfId="0" applyNumberFormat="1" applyFont="1" applyBorder="1"/>
    <xf numFmtId="0" fontId="0" fillId="0" borderId="7" xfId="0" applyFill="1" applyBorder="1" applyAlignment="1">
      <alignment vertical="center"/>
    </xf>
    <xf numFmtId="3" fontId="0" fillId="0" borderId="8" xfId="0" applyNumberFormat="1" applyBorder="1"/>
    <xf numFmtId="0" fontId="1" fillId="0" borderId="3" xfId="0" applyFont="1" applyFill="1" applyBorder="1" applyAlignment="1">
      <alignment vertical="center"/>
    </xf>
    <xf numFmtId="3" fontId="0" fillId="0" borderId="4" xfId="0" applyNumberFormat="1" applyBorder="1"/>
    <xf numFmtId="0" fontId="1" fillId="0" borderId="5" xfId="0" applyFont="1" applyFill="1" applyBorder="1" applyAlignment="1">
      <alignment vertical="center"/>
    </xf>
    <xf numFmtId="3" fontId="1" fillId="0" borderId="6" xfId="0" applyNumberFormat="1" applyFont="1" applyBorder="1"/>
    <xf numFmtId="0" fontId="1" fillId="0" borderId="0" xfId="0" applyFont="1" applyAlignment="1">
      <alignment horizontal="left" vertical="top"/>
    </xf>
    <xf numFmtId="3" fontId="1" fillId="0" borderId="6" xfId="0" applyNumberFormat="1" applyFont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3" fontId="1" fillId="0" borderId="4" xfId="0" applyNumberFormat="1" applyFont="1" applyBorder="1"/>
    <xf numFmtId="3" fontId="1" fillId="0" borderId="0" xfId="0" applyNumberFormat="1" applyFont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3" fontId="1" fillId="0" borderId="8" xfId="0" applyNumberFormat="1" applyFont="1" applyBorder="1"/>
    <xf numFmtId="0" fontId="2" fillId="0" borderId="1" xfId="0" applyFont="1" applyFill="1" applyBorder="1" applyAlignment="1">
      <alignment vertical="center"/>
    </xf>
    <xf numFmtId="3" fontId="1" fillId="0" borderId="17" xfId="0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0" fontId="0" fillId="0" borderId="22" xfId="0" applyBorder="1"/>
    <xf numFmtId="0" fontId="1" fillId="0" borderId="22" xfId="0" applyFont="1" applyBorder="1"/>
    <xf numFmtId="0" fontId="1" fillId="0" borderId="23" xfId="0" applyFont="1" applyBorder="1"/>
    <xf numFmtId="0" fontId="0" fillId="0" borderId="24" xfId="0" applyBorder="1"/>
    <xf numFmtId="0" fontId="1" fillId="0" borderId="21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" fontId="0" fillId="0" borderId="25" xfId="0" applyNumberFormat="1" applyBorder="1" applyAlignment="1">
      <alignment vertical="center"/>
    </xf>
    <xf numFmtId="0" fontId="0" fillId="0" borderId="27" xfId="0" applyBorder="1"/>
    <xf numFmtId="0" fontId="0" fillId="0" borderId="26" xfId="0" applyBorder="1" applyAlignment="1">
      <alignment vertical="center"/>
    </xf>
    <xf numFmtId="3" fontId="0" fillId="0" borderId="26" xfId="0" applyNumberFormat="1" applyBorder="1" applyAlignment="1">
      <alignment vertical="center"/>
    </xf>
    <xf numFmtId="0" fontId="0" fillId="0" borderId="28" xfId="0" applyBorder="1" applyAlignment="1">
      <alignment vertical="center"/>
    </xf>
    <xf numFmtId="3" fontId="0" fillId="0" borderId="28" xfId="0" applyNumberFormat="1" applyBorder="1" applyAlignment="1">
      <alignment vertical="center"/>
    </xf>
    <xf numFmtId="0" fontId="0" fillId="0" borderId="29" xfId="0" applyBorder="1"/>
    <xf numFmtId="0" fontId="4" fillId="0" borderId="16" xfId="0" applyFont="1" applyBorder="1" applyAlignment="1">
      <alignment vertical="center"/>
    </xf>
    <xf numFmtId="3" fontId="0" fillId="0" borderId="16" xfId="0" applyNumberFormat="1" applyBorder="1" applyAlignment="1">
      <alignment vertical="center"/>
    </xf>
    <xf numFmtId="0" fontId="0" fillId="0" borderId="30" xfId="0" applyBorder="1"/>
    <xf numFmtId="0" fontId="4" fillId="0" borderId="5" xfId="0" applyFont="1" applyBorder="1" applyAlignment="1">
      <alignment vertical="center"/>
    </xf>
    <xf numFmtId="0" fontId="4" fillId="0" borderId="32" xfId="0" applyFont="1" applyBorder="1"/>
    <xf numFmtId="3" fontId="3" fillId="0" borderId="31" xfId="0" applyNumberFormat="1" applyFont="1" applyBorder="1" applyAlignment="1">
      <alignment vertical="center"/>
    </xf>
    <xf numFmtId="0" fontId="0" fillId="0" borderId="33" xfId="0" applyBorder="1"/>
    <xf numFmtId="0" fontId="1" fillId="0" borderId="21" xfId="0" applyFont="1" applyBorder="1"/>
    <xf numFmtId="3" fontId="3" fillId="0" borderId="16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0" fontId="0" fillId="0" borderId="21" xfId="0" applyBorder="1"/>
    <xf numFmtId="0" fontId="5" fillId="0" borderId="5" xfId="0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0" fontId="6" fillId="0" borderId="0" xfId="0" applyFont="1" applyAlignment="1">
      <alignment horizontal="left" vertical="top"/>
    </xf>
    <xf numFmtId="0" fontId="2" fillId="0" borderId="7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top"/>
    </xf>
    <xf numFmtId="0" fontId="0" fillId="0" borderId="0" xfId="0" applyAlignment="1"/>
    <xf numFmtId="3" fontId="0" fillId="0" borderId="8" xfId="0" applyNumberFormat="1" applyBorder="1" applyAlignment="1"/>
    <xf numFmtId="0" fontId="0" fillId="0" borderId="10" xfId="0" applyBorder="1" applyAlignment="1"/>
    <xf numFmtId="0" fontId="0" fillId="0" borderId="4" xfId="0" applyBorder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5"/>
  <sheetViews>
    <sheetView tabSelected="1" workbookViewId="0">
      <selection activeCell="B16" sqref="B16"/>
    </sheetView>
  </sheetViews>
  <sheetFormatPr defaultRowHeight="15"/>
  <cols>
    <col min="1" max="1" width="51.5703125" customWidth="1"/>
    <col min="2" max="2" width="21.85546875" customWidth="1"/>
  </cols>
  <sheetData>
    <row r="1" spans="1:2">
      <c r="A1" s="84" t="s">
        <v>106</v>
      </c>
      <c r="B1" s="84"/>
    </row>
    <row r="3" spans="1:2" ht="30" customHeight="1">
      <c r="A3" s="83" t="s">
        <v>83</v>
      </c>
      <c r="B3" s="83"/>
    </row>
    <row r="4" spans="1:2" ht="30" customHeight="1" thickBot="1">
      <c r="B4" s="12" t="s">
        <v>105</v>
      </c>
    </row>
    <row r="5" spans="1:2" ht="30" customHeight="1" thickBot="1">
      <c r="A5" s="5" t="s">
        <v>0</v>
      </c>
      <c r="B5" s="6" t="s">
        <v>1</v>
      </c>
    </row>
    <row r="6" spans="1:2" ht="30" customHeight="1">
      <c r="A6" s="1" t="s">
        <v>2</v>
      </c>
      <c r="B6" s="7">
        <v>30147082</v>
      </c>
    </row>
    <row r="7" spans="1:2" ht="30" customHeight="1">
      <c r="A7" s="2" t="s">
        <v>3</v>
      </c>
      <c r="B7" s="8">
        <v>0</v>
      </c>
    </row>
    <row r="8" spans="1:2" ht="30" customHeight="1">
      <c r="A8" s="2" t="s">
        <v>4</v>
      </c>
      <c r="B8" s="8">
        <v>9100000</v>
      </c>
    </row>
    <row r="9" spans="1:2" ht="30" customHeight="1">
      <c r="A9" s="2" t="s">
        <v>5</v>
      </c>
      <c r="B9" s="8">
        <v>2014242</v>
      </c>
    </row>
    <row r="10" spans="1:2" ht="30" customHeight="1">
      <c r="A10" s="2" t="s">
        <v>6</v>
      </c>
      <c r="B10" s="8">
        <v>0</v>
      </c>
    </row>
    <row r="11" spans="1:2" ht="30" customHeight="1">
      <c r="A11" s="2" t="s">
        <v>7</v>
      </c>
      <c r="B11" s="8">
        <v>0</v>
      </c>
    </row>
    <row r="12" spans="1:2" ht="30" customHeight="1" thickBot="1">
      <c r="A12" s="3" t="s">
        <v>8</v>
      </c>
      <c r="B12" s="9">
        <v>0</v>
      </c>
    </row>
    <row r="13" spans="1:2" ht="30" customHeight="1" thickBot="1">
      <c r="A13" s="5" t="s">
        <v>9</v>
      </c>
      <c r="B13" s="10">
        <f>SUM(B6:B12)</f>
        <v>41261324</v>
      </c>
    </row>
    <row r="14" spans="1:2" ht="30" customHeight="1" thickBot="1">
      <c r="A14" s="4" t="s">
        <v>10</v>
      </c>
      <c r="B14" s="11">
        <v>0</v>
      </c>
    </row>
    <row r="15" spans="1:2" ht="30" customHeight="1" thickBot="1">
      <c r="A15" s="5" t="s">
        <v>11</v>
      </c>
      <c r="B15" s="10">
        <f>SUM(B13:B14)</f>
        <v>41261324</v>
      </c>
    </row>
  </sheetData>
  <mergeCells count="2">
    <mergeCell ref="A3:B3"/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26"/>
  <sheetViews>
    <sheetView workbookViewId="0">
      <selection sqref="A1:B1"/>
    </sheetView>
  </sheetViews>
  <sheetFormatPr defaultRowHeight="15"/>
  <cols>
    <col min="1" max="1" width="46.7109375" customWidth="1"/>
    <col min="2" max="2" width="23.85546875" customWidth="1"/>
  </cols>
  <sheetData>
    <row r="1" spans="1:2" ht="30" customHeight="1">
      <c r="A1" s="83" t="s">
        <v>116</v>
      </c>
      <c r="B1" s="83"/>
    </row>
    <row r="2" spans="1:2" ht="30" customHeight="1" thickBot="1">
      <c r="B2" s="12" t="s">
        <v>105</v>
      </c>
    </row>
    <row r="3" spans="1:2" ht="30" customHeight="1" thickBot="1">
      <c r="A3" s="5" t="s">
        <v>12</v>
      </c>
      <c r="B3" s="6" t="s">
        <v>1</v>
      </c>
    </row>
    <row r="4" spans="1:2" ht="30" customHeight="1">
      <c r="A4" s="1" t="s">
        <v>13</v>
      </c>
      <c r="B4" s="7">
        <v>14573119</v>
      </c>
    </row>
    <row r="5" spans="1:2" ht="30" customHeight="1">
      <c r="A5" s="2" t="s">
        <v>85</v>
      </c>
      <c r="B5" s="8">
        <v>2362209</v>
      </c>
    </row>
    <row r="6" spans="1:2" ht="30" customHeight="1">
      <c r="A6" s="2" t="s">
        <v>14</v>
      </c>
      <c r="B6" s="8">
        <v>17154732</v>
      </c>
    </row>
    <row r="7" spans="1:2" ht="30" customHeight="1">
      <c r="A7" s="2" t="s">
        <v>15</v>
      </c>
      <c r="B7" s="8">
        <v>4150000</v>
      </c>
    </row>
    <row r="8" spans="1:2" ht="30" customHeight="1">
      <c r="A8" s="2" t="s">
        <v>16</v>
      </c>
      <c r="B8" s="8">
        <v>3021264</v>
      </c>
    </row>
    <row r="9" spans="1:2" ht="30" customHeight="1">
      <c r="A9" s="57" t="s">
        <v>97</v>
      </c>
      <c r="B9" s="56">
        <v>279137</v>
      </c>
    </row>
    <row r="10" spans="1:2" ht="30" customHeight="1">
      <c r="A10" s="2" t="s">
        <v>17</v>
      </c>
      <c r="B10" s="8">
        <v>0</v>
      </c>
    </row>
    <row r="11" spans="1:2" ht="30" customHeight="1">
      <c r="A11" s="2" t="s">
        <v>18</v>
      </c>
      <c r="B11" s="8">
        <v>0</v>
      </c>
    </row>
    <row r="12" spans="1:2" ht="30" customHeight="1" thickBot="1">
      <c r="A12" s="3" t="s">
        <v>19</v>
      </c>
      <c r="B12" s="9">
        <v>0</v>
      </c>
    </row>
    <row r="13" spans="1:2" ht="30" customHeight="1" thickBot="1">
      <c r="A13" s="5" t="s">
        <v>20</v>
      </c>
      <c r="B13" s="10">
        <f>SUM(B4:B12)-B9</f>
        <v>41261324</v>
      </c>
    </row>
    <row r="14" spans="1:2" ht="30" customHeight="1" thickBot="1">
      <c r="A14" s="4" t="s">
        <v>21</v>
      </c>
      <c r="B14" s="11">
        <v>0</v>
      </c>
    </row>
    <row r="15" spans="1:2" ht="30" customHeight="1" thickBot="1">
      <c r="A15" s="5" t="s">
        <v>22</v>
      </c>
      <c r="B15" s="10">
        <f>SUM(B13:B14)</f>
        <v>41261324</v>
      </c>
    </row>
    <row r="16" spans="1:2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</sheetData>
  <mergeCells count="1"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8"/>
  <sheetViews>
    <sheetView workbookViewId="0">
      <selection activeCell="I6" sqref="I6"/>
    </sheetView>
  </sheetViews>
  <sheetFormatPr defaultRowHeight="15"/>
  <cols>
    <col min="1" max="1" width="51.85546875" customWidth="1"/>
    <col min="2" max="2" width="24.7109375" customWidth="1"/>
  </cols>
  <sheetData>
    <row r="1" spans="1:2" ht="27.95" customHeight="1">
      <c r="A1" s="83" t="s">
        <v>39</v>
      </c>
      <c r="B1" s="83"/>
    </row>
    <row r="2" spans="1:2" ht="27.95" customHeight="1">
      <c r="A2" s="85" t="s">
        <v>40</v>
      </c>
      <c r="B2" s="85"/>
    </row>
    <row r="3" spans="1:2" ht="27.95" customHeight="1" thickBot="1">
      <c r="A3" s="13" t="s">
        <v>23</v>
      </c>
      <c r="B3" s="12" t="s">
        <v>105</v>
      </c>
    </row>
    <row r="4" spans="1:2" s="13" customFormat="1" ht="20.100000000000001" customHeight="1">
      <c r="A4" s="14" t="s">
        <v>24</v>
      </c>
      <c r="B4" s="15" t="s">
        <v>25</v>
      </c>
    </row>
    <row r="5" spans="1:2" ht="27.95" customHeight="1">
      <c r="A5" s="2" t="s">
        <v>26</v>
      </c>
      <c r="B5" s="8">
        <v>19129864</v>
      </c>
    </row>
    <row r="6" spans="1:2" ht="27.95" customHeight="1">
      <c r="A6" s="2" t="s">
        <v>86</v>
      </c>
      <c r="B6" s="8">
        <v>11017218</v>
      </c>
    </row>
    <row r="7" spans="1:2" s="13" customFormat="1" ht="27.95" customHeight="1">
      <c r="A7" s="16" t="s">
        <v>27</v>
      </c>
      <c r="B7" s="18">
        <f>SUM(B5:B6)</f>
        <v>30147082</v>
      </c>
    </row>
    <row r="8" spans="1:2" s="13" customFormat="1" ht="27.95" customHeight="1">
      <c r="A8" s="16" t="s">
        <v>28</v>
      </c>
      <c r="B8" s="18">
        <v>0</v>
      </c>
    </row>
    <row r="9" spans="1:2" ht="27.95" customHeight="1">
      <c r="A9" s="20" t="s">
        <v>29</v>
      </c>
      <c r="B9" s="8">
        <v>1600000</v>
      </c>
    </row>
    <row r="10" spans="1:2" ht="27.95" customHeight="1">
      <c r="A10" s="2" t="s">
        <v>30</v>
      </c>
      <c r="B10" s="8">
        <v>6200000</v>
      </c>
    </row>
    <row r="11" spans="1:2" ht="27.95" customHeight="1">
      <c r="A11" s="2" t="s">
        <v>31</v>
      </c>
      <c r="B11" s="8">
        <v>1300000</v>
      </c>
    </row>
    <row r="12" spans="1:2" ht="27.95" customHeight="1">
      <c r="A12" s="20" t="s">
        <v>32</v>
      </c>
      <c r="B12" s="8">
        <f>SUM(B10:B11)</f>
        <v>7500000</v>
      </c>
    </row>
    <row r="13" spans="1:2" ht="27.95" customHeight="1">
      <c r="A13" s="2" t="s">
        <v>33</v>
      </c>
      <c r="B13" s="8">
        <v>0</v>
      </c>
    </row>
    <row r="14" spans="1:2" s="13" customFormat="1" ht="27.95" customHeight="1">
      <c r="A14" s="16" t="s">
        <v>4</v>
      </c>
      <c r="B14" s="18">
        <f>B9+B12+B13</f>
        <v>9100000</v>
      </c>
    </row>
    <row r="15" spans="1:2" s="13" customFormat="1" ht="27.95" customHeight="1">
      <c r="A15" s="16" t="s">
        <v>5</v>
      </c>
      <c r="B15" s="18">
        <v>2014242</v>
      </c>
    </row>
    <row r="16" spans="1:2" s="13" customFormat="1" ht="27.95" customHeight="1">
      <c r="A16" s="16" t="s">
        <v>6</v>
      </c>
      <c r="B16" s="18">
        <v>0</v>
      </c>
    </row>
    <row r="17" spans="1:2" s="13" customFormat="1" ht="27.95" customHeight="1">
      <c r="A17" s="16" t="s">
        <v>7</v>
      </c>
      <c r="B17" s="18">
        <v>0</v>
      </c>
    </row>
    <row r="18" spans="1:2" s="13" customFormat="1" ht="27.95" customHeight="1">
      <c r="A18" s="16" t="s">
        <v>8</v>
      </c>
      <c r="B18" s="18">
        <v>0</v>
      </c>
    </row>
    <row r="19" spans="1:2" s="13" customFormat="1" ht="27.95" customHeight="1">
      <c r="A19" s="16" t="s">
        <v>34</v>
      </c>
      <c r="B19" s="18">
        <v>41261324</v>
      </c>
    </row>
    <row r="20" spans="1:2" ht="27.95" customHeight="1">
      <c r="A20" s="2" t="s">
        <v>35</v>
      </c>
      <c r="B20" s="8">
        <v>0</v>
      </c>
    </row>
    <row r="21" spans="1:2" ht="27.95" customHeight="1">
      <c r="A21" s="2" t="s">
        <v>36</v>
      </c>
      <c r="B21" s="8">
        <v>0</v>
      </c>
    </row>
    <row r="22" spans="1:2" ht="27.95" customHeight="1">
      <c r="A22" s="20" t="s">
        <v>37</v>
      </c>
      <c r="B22" s="8">
        <f>SUM(B20:B21)</f>
        <v>0</v>
      </c>
    </row>
    <row r="23" spans="1:2" ht="27.95" customHeight="1">
      <c r="A23" s="20" t="s">
        <v>38</v>
      </c>
      <c r="B23" s="8">
        <v>0</v>
      </c>
    </row>
    <row r="24" spans="1:2" s="13" customFormat="1" ht="27.95" customHeight="1">
      <c r="A24" s="16" t="s">
        <v>10</v>
      </c>
      <c r="B24" s="18">
        <f>SUM(B22:B23)</f>
        <v>0</v>
      </c>
    </row>
    <row r="25" spans="1:2" s="13" customFormat="1" ht="27.95" customHeight="1" thickBot="1">
      <c r="A25" s="17" t="s">
        <v>11</v>
      </c>
      <c r="B25" s="19">
        <v>41261324</v>
      </c>
    </row>
    <row r="26" spans="1:2" ht="30" customHeight="1"/>
    <row r="27" spans="1:2" ht="30" customHeight="1"/>
    <row r="28" spans="1:2" ht="30" customHeight="1"/>
  </sheetData>
  <mergeCells count="2">
    <mergeCell ref="A1:B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14"/>
  <sheetViews>
    <sheetView topLeftCell="A94" workbookViewId="0">
      <selection activeCell="B115" sqref="B115"/>
    </sheetView>
  </sheetViews>
  <sheetFormatPr defaultRowHeight="15"/>
  <cols>
    <col min="1" max="1" width="50.85546875" customWidth="1"/>
    <col min="2" max="2" width="20" style="22" customWidth="1"/>
    <col min="3" max="3" width="12.28515625" customWidth="1"/>
  </cols>
  <sheetData>
    <row r="1" spans="1:3" ht="20.100000000000001" customHeight="1">
      <c r="A1" s="83" t="s">
        <v>41</v>
      </c>
      <c r="B1" s="83"/>
      <c r="C1" s="86"/>
    </row>
    <row r="2" spans="1:3" ht="20.100000000000001" customHeight="1">
      <c r="A2" s="85" t="s">
        <v>42</v>
      </c>
      <c r="B2" s="85"/>
      <c r="C2" s="86"/>
    </row>
    <row r="3" spans="1:3" ht="18.95" customHeight="1">
      <c r="A3" s="81" t="s">
        <v>84</v>
      </c>
    </row>
    <row r="4" spans="1:3" ht="20.100000000000001" customHeight="1" thickBot="1">
      <c r="A4" s="35"/>
      <c r="B4" s="21" t="s">
        <v>105</v>
      </c>
    </row>
    <row r="5" spans="1:3" ht="18.95" customHeight="1" thickBot="1">
      <c r="A5" s="5" t="s">
        <v>24</v>
      </c>
      <c r="B5" s="46" t="s">
        <v>43</v>
      </c>
      <c r="C5" s="55" t="s">
        <v>96</v>
      </c>
    </row>
    <row r="6" spans="1:3" ht="18.95" customHeight="1">
      <c r="A6" s="58" t="s">
        <v>98</v>
      </c>
      <c r="B6" s="47"/>
      <c r="C6" s="54"/>
    </row>
    <row r="7" spans="1:3" ht="18.95" customHeight="1">
      <c r="A7" s="2" t="s">
        <v>44</v>
      </c>
      <c r="B7" s="48">
        <v>1291630</v>
      </c>
      <c r="C7" s="51"/>
    </row>
    <row r="8" spans="1:3" ht="18.95" customHeight="1">
      <c r="A8" s="2" t="s">
        <v>91</v>
      </c>
      <c r="B8" s="48">
        <v>114300</v>
      </c>
      <c r="C8" s="51"/>
    </row>
    <row r="9" spans="1:3" ht="18.95" customHeight="1">
      <c r="A9" s="2" t="s">
        <v>92</v>
      </c>
      <c r="B9" s="48">
        <v>25400</v>
      </c>
      <c r="C9" s="51"/>
    </row>
    <row r="10" spans="1:3" ht="18.95" customHeight="1">
      <c r="A10" s="2" t="s">
        <v>87</v>
      </c>
      <c r="B10" s="48">
        <v>1358900</v>
      </c>
      <c r="C10" s="51"/>
    </row>
    <row r="11" spans="1:3" ht="18.95" customHeight="1">
      <c r="A11" s="2" t="s">
        <v>88</v>
      </c>
      <c r="B11" s="48">
        <v>450000</v>
      </c>
      <c r="C11" s="51"/>
    </row>
    <row r="12" spans="1:3" ht="18.95" customHeight="1">
      <c r="A12" s="2" t="s">
        <v>45</v>
      </c>
      <c r="B12" s="48">
        <v>1778000</v>
      </c>
      <c r="C12" s="51"/>
    </row>
    <row r="13" spans="1:3" ht="18.95" customHeight="1">
      <c r="A13" s="2" t="s">
        <v>46</v>
      </c>
      <c r="B13" s="48">
        <v>1530350</v>
      </c>
      <c r="C13" s="51"/>
    </row>
    <row r="14" spans="1:3" ht="18.95" customHeight="1">
      <c r="A14" s="2" t="s">
        <v>89</v>
      </c>
      <c r="B14" s="48">
        <v>1885950</v>
      </c>
      <c r="C14" s="51"/>
    </row>
    <row r="15" spans="1:3" ht="18.95" customHeight="1">
      <c r="A15" s="2" t="s">
        <v>47</v>
      </c>
      <c r="B15" s="48">
        <v>2518400</v>
      </c>
      <c r="C15" s="51"/>
    </row>
    <row r="16" spans="1:3" ht="18.95" customHeight="1">
      <c r="A16" s="2" t="s">
        <v>49</v>
      </c>
      <c r="B16" s="48">
        <v>1741400</v>
      </c>
      <c r="C16" s="51"/>
    </row>
    <row r="17" spans="1:3" ht="18.95" customHeight="1">
      <c r="A17" s="2" t="s">
        <v>90</v>
      </c>
      <c r="B17" s="48">
        <v>359400</v>
      </c>
      <c r="C17" s="51"/>
    </row>
    <row r="18" spans="1:3" ht="18.95" customHeight="1">
      <c r="A18" s="61" t="s">
        <v>15</v>
      </c>
      <c r="B18" s="62">
        <v>4150000</v>
      </c>
      <c r="C18" s="60"/>
    </row>
    <row r="19" spans="1:3" ht="18.95" customHeight="1" thickBot="1">
      <c r="A19" s="63" t="s">
        <v>51</v>
      </c>
      <c r="B19" s="64">
        <v>254000</v>
      </c>
      <c r="C19" s="65"/>
    </row>
    <row r="20" spans="1:3" ht="18.95" customHeight="1" thickBot="1">
      <c r="A20" s="69" t="s">
        <v>100</v>
      </c>
      <c r="B20" s="71">
        <f>SUM(B7:B19)</f>
        <v>17457730</v>
      </c>
      <c r="C20" s="70"/>
    </row>
    <row r="21" spans="1:3" ht="18.95" customHeight="1">
      <c r="A21" s="66" t="s">
        <v>99</v>
      </c>
      <c r="B21" s="67"/>
      <c r="C21" s="68"/>
    </row>
    <row r="22" spans="1:3" ht="18.95" customHeight="1">
      <c r="A22" s="61" t="s">
        <v>48</v>
      </c>
      <c r="B22" s="62">
        <v>11017218</v>
      </c>
      <c r="C22" s="60">
        <v>8</v>
      </c>
    </row>
    <row r="23" spans="1:3" ht="18.95" customHeight="1">
      <c r="A23" s="3" t="s">
        <v>93</v>
      </c>
      <c r="B23" s="62">
        <v>2262127</v>
      </c>
      <c r="C23" s="60"/>
    </row>
    <row r="24" spans="1:3" ht="18.95" customHeight="1" thickBot="1">
      <c r="A24" s="63" t="s">
        <v>52</v>
      </c>
      <c r="B24" s="64">
        <v>480000</v>
      </c>
      <c r="C24" s="65"/>
    </row>
    <row r="25" spans="1:3" s="13" customFormat="1" ht="18.95" customHeight="1" thickBot="1">
      <c r="A25" s="69" t="s">
        <v>101</v>
      </c>
      <c r="B25" s="75">
        <f>SUM(B22:B24)</f>
        <v>13759345</v>
      </c>
      <c r="C25" s="73"/>
    </row>
    <row r="26" spans="1:3" ht="18.95" customHeight="1">
      <c r="A26" s="66" t="s">
        <v>102</v>
      </c>
      <c r="B26" s="74"/>
      <c r="C26" s="68"/>
    </row>
    <row r="27" spans="1:3" ht="18.95" customHeight="1" thickBot="1">
      <c r="A27" s="76" t="s">
        <v>50</v>
      </c>
      <c r="B27" s="59">
        <v>9765112</v>
      </c>
      <c r="C27" s="72">
        <v>5</v>
      </c>
    </row>
    <row r="28" spans="1:3" ht="18.95" customHeight="1" thickBot="1">
      <c r="A28" s="69" t="s">
        <v>104</v>
      </c>
      <c r="B28" s="77">
        <f>SUM(B27)</f>
        <v>9765112</v>
      </c>
      <c r="C28" s="78"/>
    </row>
    <row r="29" spans="1:3" ht="18.95" customHeight="1" thickBot="1">
      <c r="A29" s="79" t="s">
        <v>103</v>
      </c>
      <c r="B29" s="80">
        <v>40982187</v>
      </c>
      <c r="C29" s="78"/>
    </row>
    <row r="30" spans="1:3" ht="18.95" customHeight="1">
      <c r="A30" s="1" t="s">
        <v>55</v>
      </c>
      <c r="B30" s="47">
        <v>179137</v>
      </c>
      <c r="C30" s="54"/>
    </row>
    <row r="31" spans="1:3" ht="18.95" customHeight="1" thickBot="1">
      <c r="A31" s="3" t="s">
        <v>54</v>
      </c>
      <c r="B31" s="49">
        <v>100000</v>
      </c>
      <c r="C31" s="51"/>
    </row>
    <row r="32" spans="1:3" s="13" customFormat="1" ht="18.95" customHeight="1" thickBot="1">
      <c r="A32" s="5" t="s">
        <v>56</v>
      </c>
      <c r="B32" s="50">
        <v>279137</v>
      </c>
      <c r="C32" s="52"/>
    </row>
    <row r="33" spans="1:3" s="13" customFormat="1" ht="18.95" customHeight="1" thickBot="1">
      <c r="A33" s="5" t="s">
        <v>57</v>
      </c>
      <c r="B33" s="50">
        <v>41261324</v>
      </c>
      <c r="C33" s="52"/>
    </row>
    <row r="34" spans="1:3" s="13" customFormat="1" ht="18.95" customHeight="1" thickBot="1">
      <c r="A34" s="5" t="s">
        <v>21</v>
      </c>
      <c r="B34" s="50">
        <v>0</v>
      </c>
      <c r="C34" s="52"/>
    </row>
    <row r="35" spans="1:3" s="13" customFormat="1" ht="18.95" customHeight="1" thickBot="1">
      <c r="A35" s="5" t="s">
        <v>22</v>
      </c>
      <c r="B35" s="50">
        <v>41261324</v>
      </c>
      <c r="C35" s="53"/>
    </row>
    <row r="36" spans="1:3" s="13" customFormat="1" ht="18.95" customHeight="1">
      <c r="A36" s="39"/>
      <c r="B36" s="42"/>
    </row>
    <row r="37" spans="1:3" s="13" customFormat="1" ht="18.95" customHeight="1">
      <c r="A37" s="39"/>
      <c r="B37" s="42"/>
    </row>
    <row r="38" spans="1:3" s="13" customFormat="1" ht="18.95" customHeight="1">
      <c r="A38" s="39"/>
      <c r="B38" s="42"/>
    </row>
    <row r="39" spans="1:3" s="13" customFormat="1" ht="18.95" customHeight="1">
      <c r="A39" s="39"/>
      <c r="B39" s="42"/>
    </row>
    <row r="40" spans="1:3" s="13" customFormat="1" ht="18.95" customHeight="1">
      <c r="A40" s="39"/>
      <c r="B40" s="42"/>
    </row>
    <row r="41" spans="1:3" s="13" customFormat="1" ht="15" customHeight="1" thickBot="1">
      <c r="A41" s="39"/>
      <c r="B41" s="38" t="s">
        <v>105</v>
      </c>
    </row>
    <row r="42" spans="1:3" s="13" customFormat="1" ht="17.100000000000001" customHeight="1" thickBot="1">
      <c r="A42" s="40" t="s">
        <v>24</v>
      </c>
      <c r="B42" s="23" t="s">
        <v>43</v>
      </c>
    </row>
    <row r="43" spans="1:3" ht="17.100000000000001" customHeight="1">
      <c r="A43" s="31" t="s">
        <v>13</v>
      </c>
      <c r="B43" s="32"/>
    </row>
    <row r="44" spans="1:3" ht="17.100000000000001" customHeight="1">
      <c r="A44" s="24" t="s">
        <v>47</v>
      </c>
      <c r="B44" s="25">
        <v>300000</v>
      </c>
    </row>
    <row r="45" spans="1:3" ht="17.100000000000001" customHeight="1">
      <c r="A45" s="26" t="s">
        <v>48</v>
      </c>
      <c r="B45" s="25">
        <v>8050005</v>
      </c>
    </row>
    <row r="46" spans="1:3" ht="17.100000000000001" customHeight="1">
      <c r="A46" s="26" t="s">
        <v>90</v>
      </c>
      <c r="B46" s="25">
        <v>300000</v>
      </c>
    </row>
    <row r="47" spans="1:3" ht="17.100000000000001" customHeight="1" thickBot="1">
      <c r="A47" s="26" t="s">
        <v>50</v>
      </c>
      <c r="B47" s="25">
        <v>5923114</v>
      </c>
    </row>
    <row r="48" spans="1:3" s="13" customFormat="1" ht="17.100000000000001" customHeight="1" thickBot="1">
      <c r="A48" s="33" t="s">
        <v>58</v>
      </c>
      <c r="B48" s="34">
        <f>SUM(B44:B47)</f>
        <v>14573119</v>
      </c>
    </row>
    <row r="49" spans="1:2" ht="17.100000000000001" customHeight="1">
      <c r="A49" s="31" t="s">
        <v>59</v>
      </c>
      <c r="B49" s="32"/>
    </row>
    <row r="50" spans="1:2" ht="17.100000000000001" customHeight="1">
      <c r="A50" s="24" t="s">
        <v>47</v>
      </c>
      <c r="B50" s="25">
        <v>59400</v>
      </c>
    </row>
    <row r="51" spans="1:2" ht="17.100000000000001" customHeight="1">
      <c r="A51" s="26" t="s">
        <v>48</v>
      </c>
      <c r="B51" s="25">
        <v>903311</v>
      </c>
    </row>
    <row r="52" spans="1:2" ht="17.100000000000001" customHeight="1">
      <c r="A52" s="26" t="s">
        <v>90</v>
      </c>
      <c r="B52" s="25">
        <v>59400</v>
      </c>
    </row>
    <row r="53" spans="1:2" ht="17.100000000000001" customHeight="1" thickBot="1">
      <c r="A53" s="26" t="s">
        <v>50</v>
      </c>
      <c r="B53" s="25">
        <v>1340098</v>
      </c>
    </row>
    <row r="54" spans="1:2" s="13" customFormat="1" ht="17.100000000000001" customHeight="1" thickBot="1">
      <c r="A54" s="33" t="s">
        <v>60</v>
      </c>
      <c r="B54" s="34">
        <f>SUM(B50:B53)</f>
        <v>2362209</v>
      </c>
    </row>
    <row r="55" spans="1:2" ht="17.100000000000001" customHeight="1">
      <c r="A55" s="31" t="s">
        <v>14</v>
      </c>
      <c r="B55" s="32"/>
    </row>
    <row r="56" spans="1:2" ht="17.100000000000001" customHeight="1">
      <c r="A56" s="26" t="s">
        <v>61</v>
      </c>
      <c r="B56" s="25">
        <v>1291630</v>
      </c>
    </row>
    <row r="57" spans="1:2" ht="17.100000000000001" customHeight="1">
      <c r="A57" s="26" t="s">
        <v>87</v>
      </c>
      <c r="B57" s="25">
        <v>1358900</v>
      </c>
    </row>
    <row r="58" spans="1:2" ht="17.100000000000001" customHeight="1">
      <c r="A58" s="26" t="s">
        <v>88</v>
      </c>
      <c r="B58" s="25">
        <v>450000</v>
      </c>
    </row>
    <row r="59" spans="1:2" ht="17.100000000000001" customHeight="1">
      <c r="A59" s="26" t="s">
        <v>45</v>
      </c>
      <c r="B59" s="25">
        <v>1778000</v>
      </c>
    </row>
    <row r="60" spans="1:2" ht="17.100000000000001" customHeight="1">
      <c r="A60" s="26" t="s">
        <v>62</v>
      </c>
      <c r="B60" s="25">
        <v>1530350</v>
      </c>
    </row>
    <row r="61" spans="1:2" ht="17.100000000000001" customHeight="1">
      <c r="A61" s="26" t="s">
        <v>91</v>
      </c>
      <c r="B61" s="25">
        <v>114300</v>
      </c>
    </row>
    <row r="62" spans="1:2" ht="17.100000000000001" customHeight="1">
      <c r="A62" s="26" t="s">
        <v>47</v>
      </c>
      <c r="B62" s="25">
        <v>2159000</v>
      </c>
    </row>
    <row r="63" spans="1:2" ht="17.100000000000001" customHeight="1">
      <c r="A63" s="26" t="s">
        <v>48</v>
      </c>
      <c r="B63" s="25">
        <v>2063902</v>
      </c>
    </row>
    <row r="64" spans="1:2" ht="17.100000000000001" customHeight="1">
      <c r="A64" s="26" t="s">
        <v>49</v>
      </c>
      <c r="B64" s="25">
        <v>1741400</v>
      </c>
    </row>
    <row r="65" spans="1:2" ht="17.100000000000001" customHeight="1">
      <c r="A65" s="26" t="s">
        <v>94</v>
      </c>
      <c r="B65" s="25">
        <v>25400</v>
      </c>
    </row>
    <row r="66" spans="1:2" ht="17.100000000000001" customHeight="1">
      <c r="A66" s="26" t="s">
        <v>50</v>
      </c>
      <c r="B66" s="25">
        <v>2501900</v>
      </c>
    </row>
    <row r="67" spans="1:2" ht="17.100000000000001" customHeight="1">
      <c r="A67" s="26" t="s">
        <v>89</v>
      </c>
      <c r="B67" s="25">
        <v>1885950</v>
      </c>
    </row>
    <row r="68" spans="1:2" ht="17.100000000000001" customHeight="1" thickBot="1">
      <c r="A68" s="29" t="s">
        <v>51</v>
      </c>
      <c r="B68" s="30">
        <v>254000</v>
      </c>
    </row>
    <row r="69" spans="1:2" s="13" customFormat="1" ht="17.100000000000001" customHeight="1" thickBot="1">
      <c r="A69" s="33" t="s">
        <v>63</v>
      </c>
      <c r="B69" s="34">
        <f>SUM(B56:B68)</f>
        <v>17154732</v>
      </c>
    </row>
    <row r="70" spans="1:2" s="13" customFormat="1" ht="17.45" customHeight="1" thickBot="1">
      <c r="A70" s="37"/>
      <c r="B70" s="38" t="s">
        <v>105</v>
      </c>
    </row>
    <row r="71" spans="1:2" s="13" customFormat="1" ht="17.45" customHeight="1" thickBot="1">
      <c r="A71" s="33" t="s">
        <v>24</v>
      </c>
      <c r="B71" s="36" t="s">
        <v>43</v>
      </c>
    </row>
    <row r="72" spans="1:2" ht="20.100000000000001" customHeight="1">
      <c r="A72" s="31" t="s">
        <v>15</v>
      </c>
      <c r="B72" s="32"/>
    </row>
    <row r="73" spans="1:2" ht="20.100000000000001" customHeight="1" thickBot="1">
      <c r="A73" s="29" t="s">
        <v>95</v>
      </c>
      <c r="B73" s="30">
        <v>4150000</v>
      </c>
    </row>
    <row r="74" spans="1:2" ht="20.100000000000001" customHeight="1" thickBot="1">
      <c r="A74" s="33" t="s">
        <v>64</v>
      </c>
      <c r="B74" s="34">
        <v>4150000</v>
      </c>
    </row>
    <row r="75" spans="1:2" ht="20.100000000000001" customHeight="1">
      <c r="A75" s="31" t="s">
        <v>16</v>
      </c>
      <c r="B75" s="32"/>
    </row>
    <row r="76" spans="1:2" ht="20.100000000000001" customHeight="1">
      <c r="A76" s="26" t="s">
        <v>65</v>
      </c>
      <c r="B76" s="25">
        <v>2262127</v>
      </c>
    </row>
    <row r="77" spans="1:2" ht="20.100000000000001" customHeight="1">
      <c r="A77" s="45" t="s">
        <v>107</v>
      </c>
      <c r="B77" s="87"/>
    </row>
    <row r="78" spans="1:2" ht="20.100000000000001" customHeight="1">
      <c r="A78" s="45" t="s">
        <v>108</v>
      </c>
      <c r="B78" s="88"/>
    </row>
    <row r="79" spans="1:2" ht="20.100000000000001" customHeight="1">
      <c r="A79" s="45" t="s">
        <v>109</v>
      </c>
      <c r="B79" s="88"/>
    </row>
    <row r="80" spans="1:2" ht="20.100000000000001" customHeight="1">
      <c r="A80" s="45" t="s">
        <v>110</v>
      </c>
      <c r="B80" s="88"/>
    </row>
    <row r="81" spans="1:2" ht="20.100000000000001" customHeight="1">
      <c r="A81" s="45" t="s">
        <v>111</v>
      </c>
      <c r="B81" s="89"/>
    </row>
    <row r="82" spans="1:2" ht="20.100000000000001" customHeight="1">
      <c r="A82" s="26" t="s">
        <v>66</v>
      </c>
      <c r="B82" s="25">
        <v>480000</v>
      </c>
    </row>
    <row r="83" spans="1:2" ht="20.100000000000001" customHeight="1">
      <c r="A83" s="45" t="s">
        <v>112</v>
      </c>
      <c r="B83" s="87"/>
    </row>
    <row r="84" spans="1:2" ht="20.100000000000001" customHeight="1">
      <c r="A84" s="82" t="s">
        <v>113</v>
      </c>
      <c r="B84" s="88"/>
    </row>
    <row r="85" spans="1:2" ht="20.100000000000001" customHeight="1">
      <c r="A85" s="82" t="s">
        <v>114</v>
      </c>
      <c r="B85" s="88"/>
    </row>
    <row r="86" spans="1:2" ht="20.100000000000001" customHeight="1">
      <c r="A86" s="82" t="s">
        <v>115</v>
      </c>
      <c r="B86" s="89"/>
    </row>
    <row r="87" spans="1:2" ht="20.100000000000001" customHeight="1" thickBot="1">
      <c r="A87" s="29" t="s">
        <v>53</v>
      </c>
      <c r="B87" s="30">
        <v>279137</v>
      </c>
    </row>
    <row r="88" spans="1:2" ht="20.100000000000001" customHeight="1" thickBot="1">
      <c r="A88" s="33" t="s">
        <v>67</v>
      </c>
      <c r="B88" s="34">
        <v>3021264</v>
      </c>
    </row>
    <row r="89" spans="1:2" ht="20.100000000000001" customHeight="1">
      <c r="A89" s="31"/>
      <c r="B89" s="41"/>
    </row>
    <row r="90" spans="1:2" ht="20.100000000000001" customHeight="1">
      <c r="A90" s="27" t="s">
        <v>17</v>
      </c>
      <c r="B90" s="28">
        <v>0</v>
      </c>
    </row>
    <row r="91" spans="1:2" ht="20.100000000000001" customHeight="1">
      <c r="A91" s="27" t="s">
        <v>18</v>
      </c>
      <c r="B91" s="28">
        <v>0</v>
      </c>
    </row>
    <row r="92" spans="1:2" ht="20.100000000000001" customHeight="1" thickBot="1">
      <c r="A92" s="43" t="s">
        <v>19</v>
      </c>
      <c r="B92" s="44">
        <v>0</v>
      </c>
    </row>
    <row r="93" spans="1:2" ht="20.100000000000001" customHeight="1" thickBot="1">
      <c r="A93" s="33" t="s">
        <v>20</v>
      </c>
      <c r="B93" s="34">
        <v>41261324</v>
      </c>
    </row>
    <row r="94" spans="1:2" ht="20.100000000000001" customHeight="1">
      <c r="A94" s="31" t="s">
        <v>68</v>
      </c>
      <c r="B94" s="41">
        <v>0</v>
      </c>
    </row>
    <row r="95" spans="1:2" ht="20.100000000000001" customHeight="1">
      <c r="A95" s="27" t="s">
        <v>69</v>
      </c>
      <c r="B95" s="28">
        <v>0</v>
      </c>
    </row>
    <row r="96" spans="1:2" ht="20.100000000000001" customHeight="1">
      <c r="A96" s="26" t="s">
        <v>70</v>
      </c>
      <c r="B96" s="25">
        <v>0</v>
      </c>
    </row>
    <row r="97" spans="1:2" ht="20.100000000000001" customHeight="1">
      <c r="A97" s="27" t="s">
        <v>71</v>
      </c>
      <c r="B97" s="28">
        <v>0</v>
      </c>
    </row>
    <row r="98" spans="1:2" ht="20.100000000000001" customHeight="1" thickBot="1">
      <c r="A98" s="43" t="s">
        <v>21</v>
      </c>
      <c r="B98" s="44">
        <v>0</v>
      </c>
    </row>
    <row r="99" spans="1:2" ht="20.100000000000001" customHeight="1" thickBot="1">
      <c r="A99" s="33" t="s">
        <v>57</v>
      </c>
      <c r="B99" s="34">
        <v>41261324</v>
      </c>
    </row>
    <row r="100" spans="1:2" ht="20.100000000000001" customHeight="1">
      <c r="A100" s="31"/>
      <c r="B100" s="41"/>
    </row>
    <row r="101" spans="1:2" ht="20.100000000000001" customHeight="1">
      <c r="A101" s="27"/>
      <c r="B101" s="28"/>
    </row>
    <row r="102" spans="1:2" ht="20.100000000000001" customHeight="1">
      <c r="A102" s="27"/>
      <c r="B102" s="28"/>
    </row>
    <row r="103" spans="1:2" ht="20.100000000000001" customHeight="1">
      <c r="A103" s="27" t="s">
        <v>72</v>
      </c>
      <c r="B103" s="25"/>
    </row>
    <row r="104" spans="1:2" ht="20.100000000000001" customHeight="1">
      <c r="A104" s="26" t="s">
        <v>73</v>
      </c>
      <c r="B104" s="25">
        <v>14573119</v>
      </c>
    </row>
    <row r="105" spans="1:2" ht="20.100000000000001" customHeight="1">
      <c r="A105" s="26" t="s">
        <v>74</v>
      </c>
      <c r="B105" s="25">
        <v>2362209</v>
      </c>
    </row>
    <row r="106" spans="1:2" ht="20.100000000000001" customHeight="1">
      <c r="A106" s="26" t="s">
        <v>75</v>
      </c>
      <c r="B106" s="25">
        <v>17154732</v>
      </c>
    </row>
    <row r="107" spans="1:2" ht="20.100000000000001" customHeight="1">
      <c r="A107" s="26" t="s">
        <v>76</v>
      </c>
      <c r="B107" s="25">
        <v>4150000</v>
      </c>
    </row>
    <row r="108" spans="1:2" ht="20.100000000000001" customHeight="1">
      <c r="A108" s="26" t="s">
        <v>77</v>
      </c>
      <c r="B108" s="25">
        <v>3021264</v>
      </c>
    </row>
    <row r="109" spans="1:2" ht="20.100000000000001" customHeight="1">
      <c r="A109" s="26" t="s">
        <v>78</v>
      </c>
      <c r="B109" s="25">
        <v>0</v>
      </c>
    </row>
    <row r="110" spans="1:2" ht="20.100000000000001" customHeight="1">
      <c r="A110" s="26" t="s">
        <v>79</v>
      </c>
      <c r="B110" s="25">
        <v>0</v>
      </c>
    </row>
    <row r="111" spans="1:2" ht="20.100000000000001" customHeight="1">
      <c r="A111" s="26" t="s">
        <v>80</v>
      </c>
      <c r="B111" s="25">
        <v>0</v>
      </c>
    </row>
    <row r="112" spans="1:2" ht="20.100000000000001" customHeight="1">
      <c r="A112" s="26" t="s">
        <v>81</v>
      </c>
      <c r="B112" s="25">
        <f>SUM(B104:B111)</f>
        <v>41261324</v>
      </c>
    </row>
    <row r="113" spans="1:2" ht="20.100000000000001" customHeight="1" thickBot="1">
      <c r="A113" s="29" t="s">
        <v>82</v>
      </c>
      <c r="B113" s="30">
        <v>0</v>
      </c>
    </row>
    <row r="114" spans="1:2" ht="20.100000000000001" customHeight="1" thickBot="1">
      <c r="A114" s="33" t="s">
        <v>57</v>
      </c>
      <c r="B114" s="34">
        <v>41261324</v>
      </c>
    </row>
  </sheetData>
  <mergeCells count="4">
    <mergeCell ref="A1:C1"/>
    <mergeCell ref="A2:C2"/>
    <mergeCell ref="B77:B81"/>
    <mergeCell ref="B83:B8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költségvetési bevételek</vt:lpstr>
      <vt:lpstr>ktgvetési kiadások</vt:lpstr>
      <vt:lpstr>mérleg előir.szerint</vt:lpstr>
      <vt:lpstr>kiadások feladatonként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Windows-felhasználó</cp:lastModifiedBy>
  <cp:lastPrinted>2017-03-20T10:19:39Z</cp:lastPrinted>
  <dcterms:created xsi:type="dcterms:W3CDTF">2015-03-24T08:57:57Z</dcterms:created>
  <dcterms:modified xsi:type="dcterms:W3CDTF">2017-03-28T11:13:20Z</dcterms:modified>
</cp:coreProperties>
</file>