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020\Kiszsidány\Pénzügy\"/>
    </mc:Choice>
  </mc:AlternateContent>
  <bookViews>
    <workbookView xWindow="0" yWindow="0" windowWidth="19200" windowHeight="10995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N22" i="1" l="1"/>
  <c r="M22" i="1"/>
  <c r="L22" i="1"/>
  <c r="K22" i="1"/>
  <c r="I22" i="1"/>
  <c r="H22" i="1"/>
  <c r="G22" i="1"/>
  <c r="F22" i="1"/>
  <c r="E22" i="1"/>
  <c r="D22" i="1"/>
  <c r="C22" i="1"/>
  <c r="O5" i="1" l="1"/>
  <c r="O16" i="1" l="1"/>
  <c r="O7" i="1"/>
  <c r="J22" i="1" l="1"/>
  <c r="J9" i="1" l="1"/>
  <c r="O15" i="1"/>
  <c r="O6" i="1"/>
  <c r="L9" i="1"/>
  <c r="O17" i="1"/>
  <c r="O20" i="1"/>
  <c r="O18" i="1"/>
  <c r="O22" i="1" s="1"/>
  <c r="O19" i="1"/>
  <c r="O14" i="1"/>
  <c r="D9" i="1"/>
  <c r="C9" i="1"/>
  <c r="N9" i="1"/>
  <c r="M9" i="1"/>
  <c r="K9" i="1"/>
  <c r="I9" i="1"/>
  <c r="H9" i="1"/>
  <c r="G9" i="1"/>
  <c r="F9" i="1"/>
  <c r="E9" i="1"/>
  <c r="O8" i="1"/>
  <c r="O4" i="1"/>
  <c r="K10" i="1" l="1"/>
  <c r="H10" i="1"/>
  <c r="I10" i="1"/>
  <c r="M10" i="1"/>
  <c r="E10" i="1"/>
  <c r="F10" i="1"/>
  <c r="N10" i="1"/>
  <c r="J10" i="1"/>
  <c r="C10" i="1"/>
  <c r="C11" i="1" s="1"/>
  <c r="L10" i="1"/>
  <c r="O9" i="1"/>
  <c r="G10" i="1"/>
  <c r="D10" i="1"/>
  <c r="D11" i="1" l="1"/>
  <c r="E11" i="1" s="1"/>
  <c r="F11" i="1" s="1"/>
  <c r="G11" i="1" s="1"/>
  <c r="H11" i="1" s="1"/>
  <c r="I11" i="1" s="1"/>
  <c r="J11" i="1" s="1"/>
  <c r="K11" i="1" s="1"/>
  <c r="L11" i="1" s="1"/>
  <c r="M11" i="1" s="1"/>
  <c r="N11" i="1" s="1"/>
</calcChain>
</file>

<file path=xl/sharedStrings.xml><?xml version="1.0" encoding="utf-8"?>
<sst xmlns="http://schemas.openxmlformats.org/spreadsheetml/2006/main" count="64" uniqueCount="51">
  <si>
    <t>Ssz.</t>
  </si>
  <si>
    <t>jan.</t>
  </si>
  <si>
    <t>feb.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</si>
  <si>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</si>
  <si>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</si>
  <si>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</si>
  <si>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</si>
  <si>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</si>
  <si>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</si>
  <si>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</si>
  <si>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</si>
  <si>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</si>
  <si>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</si>
  <si>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össz.</t>
  </si>
  <si>
    <t>1.</t>
  </si>
  <si>
    <t>2.</t>
  </si>
  <si>
    <t>3.</t>
  </si>
  <si>
    <t>4.</t>
  </si>
  <si>
    <t>6.</t>
  </si>
  <si>
    <t>Helyi adók (iparűzési adó)</t>
  </si>
  <si>
    <t>8.</t>
  </si>
  <si>
    <t>BEVÉTELEK ÖSSZESEN</t>
  </si>
  <si>
    <t>9.</t>
  </si>
  <si>
    <t>HIÁNY/MEGTAKARÍTÁS</t>
  </si>
  <si>
    <t>GÖNGYÖLÍTÉS</t>
  </si>
  <si>
    <t>10.</t>
  </si>
  <si>
    <t>Személyi juttatások</t>
  </si>
  <si>
    <t>11.</t>
  </si>
  <si>
    <t>Munkaadókat terhelő járulékok</t>
  </si>
  <si>
    <t>12.</t>
  </si>
  <si>
    <t>Dologi kiadások</t>
  </si>
  <si>
    <t>13.</t>
  </si>
  <si>
    <t>14.</t>
  </si>
  <si>
    <t>ÁHT-n kivűli péneszközátadások</t>
  </si>
  <si>
    <t>15.</t>
  </si>
  <si>
    <t>16.</t>
  </si>
  <si>
    <t>Felhalmozási és felújítási kiad.</t>
  </si>
  <si>
    <t>17.</t>
  </si>
  <si>
    <t>Általános tartalék</t>
  </si>
  <si>
    <t>18.</t>
  </si>
  <si>
    <t>KIADÁSOK ÖSSZESEN</t>
  </si>
  <si>
    <t>polgármester</t>
  </si>
  <si>
    <t>Önk. Működési célú ktgvet.támogatása</t>
  </si>
  <si>
    <t>Intézményi működési bevételek</t>
  </si>
  <si>
    <t>Bánó Zoltán</t>
  </si>
  <si>
    <t>ÁHT-nbelüli péneszközátadások</t>
  </si>
  <si>
    <t>Ellátottak pénzbeni juttatásai</t>
  </si>
  <si>
    <t>Közhatalmi bevételek</t>
  </si>
  <si>
    <t>Pénzmaradvány</t>
  </si>
  <si>
    <t>Kiszsidány, 2020. február ....</t>
  </si>
  <si>
    <t>Kiszsidány község Önkormányzat előirányzat felhasználási és likvidítási ütemterve 2020. évre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</si>
</sst>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1" fillId="0" borderId="1" xfId="1" applyBorder="1"/>
    <xf numFmtId="0" fontId="1" fillId="0" borderId="2" xfId="1" applyBorder="1"/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1" fillId="0" borderId="1" xfId="1" applyBorder="1" applyAlignment="1">
      <alignment shrinkToFit="1"/>
    </xf>
    <xf numFmtId="0" fontId="2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1" fillId="0" borderId="1" xfId="1" applyBorder="1" applyAlignment="1">
      <alignment horizontal="right"/>
    </xf>
    <xf numFmtId="0" fontId="1" fillId="0" borderId="10" xfId="1" applyBorder="1" applyAlignment="1">
      <alignment horizontal="right"/>
    </xf>
    <xf numFmtId="0" fontId="1" fillId="0" borderId="11" xfId="1" applyBorder="1" applyAlignment="1">
      <alignment horizontal="right"/>
    </xf>
    <xf numFmtId="0" fontId="1" fillId="0" borderId="12" xfId="1" applyBorder="1" applyAlignment="1">
      <alignment horizontal="right"/>
    </xf>
    <xf numFmtId="0" fontId="1" fillId="0" borderId="2" xfId="1" applyBorder="1" applyAlignment="1">
      <alignment horizontal="right"/>
    </xf>
    <xf numFmtId="0" fontId="1" fillId="0" borderId="13" xfId="1" applyBorder="1" applyAlignment="1">
      <alignment horizontal="right"/>
    </xf>
    <xf numFmtId="0" fontId="1" fillId="0" borderId="14" xfId="1" applyBorder="1" applyAlignment="1">
      <alignment horizontal="right"/>
    </xf>
    <xf numFmtId="0" fontId="2" fillId="0" borderId="15" xfId="1" applyFont="1" applyBorder="1" applyAlignment="1">
      <alignment horizontal="right"/>
    </xf>
    <xf numFmtId="0" fontId="2" fillId="0" borderId="16" xfId="1" applyFont="1" applyBorder="1" applyAlignment="1">
      <alignment horizontal="right"/>
    </xf>
    <xf numFmtId="0" fontId="3" fillId="0" borderId="0" xfId="1" applyFont="1"/>
    <xf numFmtId="0" fontId="4" fillId="0" borderId="0" xfId="1" applyFont="1"/>
    <xf numFmtId="0" fontId="2" fillId="0" borderId="0" xfId="1" applyFont="1" applyFill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1" fillId="0" borderId="1" xfId="1" applyFill="1" applyBorder="1"/>
    <xf numFmtId="0" fontId="2" fillId="0" borderId="17" xfId="1" applyFont="1" applyBorder="1" applyAlignment="1">
      <alignment horizontal="center"/>
    </xf>
    <xf numFmtId="0" fontId="1" fillId="0" borderId="18" xfId="1" applyFill="1" applyBorder="1"/>
    <xf numFmtId="0" fontId="1" fillId="0" borderId="18" xfId="1" applyBorder="1" applyAlignment="1">
      <alignment horizontal="right"/>
    </xf>
    <xf numFmtId="0" fontId="2" fillId="0" borderId="19" xfId="1" applyFont="1" applyBorder="1" applyAlignment="1">
      <alignment horizontal="right"/>
    </xf>
    <xf numFmtId="0" fontId="5" fillId="0" borderId="0" xfId="1" applyFont="1"/>
    <xf numFmtId="0" fontId="5" fillId="0" borderId="1" xfId="1" applyFont="1" applyBorder="1" applyAlignment="1">
      <alignment shrinkToFit="1"/>
    </xf>
    <xf numFmtId="0" fontId="5" fillId="0" borderId="1" xfId="1" applyFont="1" applyBorder="1"/>
    <xf numFmtId="0" fontId="5" fillId="0" borderId="0" xfId="1" applyFont="1" applyFill="1" applyBorder="1" applyAlignment="1">
      <alignment horizontal="right"/>
    </xf>
    <xf numFmtId="0" fontId="5" fillId="0" borderId="1" xfId="1" applyFont="1" applyFill="1" applyBorder="1" applyAlignment="1">
      <alignment horizontal="right"/>
    </xf>
    <xf numFmtId="0" fontId="5" fillId="0" borderId="18" xfId="1" applyFont="1" applyBorder="1" applyAlignment="1">
      <alignment horizontal="right"/>
    </xf>
    <xf numFmtId="0" fontId="1" fillId="0" borderId="20" xfId="1" applyFill="1" applyBorder="1" applyAlignment="1">
      <alignment horizontal="right"/>
    </xf>
    <xf numFmtId="0" fontId="1" fillId="0" borderId="0" xfId="1" applyFill="1" applyBorder="1" applyAlignment="1">
      <alignment horizontal="right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tabSelected="1" workbookViewId="0">
      <selection activeCell="O22" sqref="O22"/>
    </sheetView>
  </sheetViews>
  <sheetFormatPr defaultRowHeight="15" x14ac:dyDescent="0.25"/>
  <cols>
    <col min="2" max="2" width="30.140625" customWidth="1"/>
    <col min="3" max="3" width="8.5703125" customWidth="1"/>
    <col min="4" max="4" width="9.42578125" customWidth="1"/>
    <col min="5" max="5" width="8.7109375" customWidth="1"/>
    <col min="6" max="6" width="9.140625" customWidth="1"/>
    <col min="7" max="7" width="8.7109375" customWidth="1"/>
    <col min="8" max="8" width="9" customWidth="1"/>
    <col min="9" max="9" width="8.7109375" customWidth="1"/>
    <col min="10" max="10" width="8.85546875" customWidth="1"/>
    <col min="11" max="11" width="8.7109375" customWidth="1"/>
    <col min="12" max="12" width="9" customWidth="1"/>
    <col min="13" max="13" width="8.85546875" customWidth="1"/>
    <col min="14" max="14" width="9" customWidth="1"/>
    <col min="15" max="15" width="15.5703125" customWidth="1"/>
  </cols>
  <sheetData>
    <row r="1" spans="1:19" ht="15.75" x14ac:dyDescent="0.25">
      <c r="A1" s="21"/>
      <c r="B1" s="22" t="s">
        <v>50</v>
      </c>
      <c r="C1" s="22"/>
      <c r="D1" s="22"/>
      <c r="E1" s="22"/>
      <c r="F1" s="22"/>
      <c r="G1" s="22"/>
      <c r="H1" s="22"/>
      <c r="I1" s="22"/>
      <c r="J1" s="22"/>
      <c r="K1" s="1"/>
      <c r="L1" s="1"/>
      <c r="M1" s="1"/>
      <c r="N1" s="1"/>
      <c r="O1" s="1"/>
    </row>
    <row r="2" spans="1:19" ht="16.5" thickBot="1" x14ac:dyDescent="0.3">
      <c r="A2" s="21"/>
      <c r="B2" s="22"/>
      <c r="C2" s="22"/>
      <c r="D2" s="22"/>
      <c r="E2" s="22"/>
      <c r="F2" s="22"/>
      <c r="G2" s="22"/>
      <c r="H2" s="22"/>
      <c r="I2" s="22"/>
      <c r="J2" s="22"/>
      <c r="K2" s="1"/>
      <c r="L2" s="1"/>
      <c r="M2" s="1"/>
      <c r="N2" s="1"/>
      <c r="O2" s="1"/>
    </row>
    <row r="3" spans="1:19" x14ac:dyDescent="0.25">
      <c r="A3" s="4" t="s">
        <v>0</v>
      </c>
      <c r="B3" s="5"/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10" t="s">
        <v>9</v>
      </c>
      <c r="L3" s="5" t="s">
        <v>10</v>
      </c>
      <c r="M3" s="11" t="s">
        <v>11</v>
      </c>
      <c r="N3" s="5" t="s">
        <v>12</v>
      </c>
      <c r="O3" s="6" t="s">
        <v>13</v>
      </c>
    </row>
    <row r="4" spans="1:19" x14ac:dyDescent="0.25">
      <c r="A4" s="7" t="s">
        <v>14</v>
      </c>
      <c r="B4" s="9" t="s">
        <v>47</v>
      </c>
      <c r="C4" s="12">
        <v>5000</v>
      </c>
      <c r="D4" s="12">
        <v>5000</v>
      </c>
      <c r="E4" s="12">
        <v>94116</v>
      </c>
      <c r="F4" s="12">
        <v>24242</v>
      </c>
      <c r="G4" s="12">
        <v>5000</v>
      </c>
      <c r="H4" s="12">
        <v>5000</v>
      </c>
      <c r="I4" s="12">
        <v>5000</v>
      </c>
      <c r="J4" s="12">
        <v>2000</v>
      </c>
      <c r="K4" s="13">
        <v>80000</v>
      </c>
      <c r="L4" s="14">
        <v>19642</v>
      </c>
      <c r="M4" s="15">
        <v>2000</v>
      </c>
      <c r="N4" s="12">
        <v>3000</v>
      </c>
      <c r="O4" s="19">
        <f>C4+D4+E4+F4+G4+H4+I4+J4+K4+L4+M4+N4</f>
        <v>250000</v>
      </c>
    </row>
    <row r="5" spans="1:19" x14ac:dyDescent="0.25">
      <c r="A5" s="7" t="s">
        <v>15</v>
      </c>
      <c r="B5" s="32" t="s">
        <v>42</v>
      </c>
      <c r="C5" s="12">
        <v>1527730</v>
      </c>
      <c r="D5" s="12">
        <v>1527730</v>
      </c>
      <c r="E5" s="12">
        <v>1527730</v>
      </c>
      <c r="F5" s="12">
        <v>1527730</v>
      </c>
      <c r="G5" s="12">
        <v>1527730</v>
      </c>
      <c r="H5" s="12">
        <v>1527730</v>
      </c>
      <c r="I5" s="12">
        <v>1527730</v>
      </c>
      <c r="J5" s="34">
        <v>1527730</v>
      </c>
      <c r="K5" s="13">
        <v>1527720</v>
      </c>
      <c r="L5" s="12">
        <v>1527760</v>
      </c>
      <c r="M5" s="15">
        <v>1527720</v>
      </c>
      <c r="N5" s="12">
        <v>1527720</v>
      </c>
      <c r="O5" s="35">
        <f>C5+D5+E5+F5+G5+H5+I5+J5+K5+L5+M5+N5</f>
        <v>18332760</v>
      </c>
    </row>
    <row r="6" spans="1:19" x14ac:dyDescent="0.25">
      <c r="A6" s="7" t="s">
        <v>16</v>
      </c>
      <c r="B6" s="33" t="s">
        <v>43</v>
      </c>
      <c r="C6" s="12">
        <v>26520</v>
      </c>
      <c r="D6" s="12">
        <v>23250</v>
      </c>
      <c r="E6" s="12">
        <v>53990</v>
      </c>
      <c r="F6" s="12">
        <v>35220</v>
      </c>
      <c r="G6" s="12">
        <v>33756</v>
      </c>
      <c r="H6" s="12">
        <v>32500</v>
      </c>
      <c r="I6" s="12">
        <v>26250</v>
      </c>
      <c r="J6" s="12">
        <v>26250</v>
      </c>
      <c r="K6" s="13">
        <v>32500</v>
      </c>
      <c r="L6" s="12">
        <v>53990</v>
      </c>
      <c r="M6" s="15">
        <v>26250</v>
      </c>
      <c r="N6" s="12">
        <v>32500</v>
      </c>
      <c r="O6" s="19">
        <f>C6+D6+E6+F6+G6+H6+I6+J6+K6+L6+N6+M6</f>
        <v>402976</v>
      </c>
    </row>
    <row r="7" spans="1:19" x14ac:dyDescent="0.25">
      <c r="A7" s="7" t="s">
        <v>17</v>
      </c>
      <c r="B7" s="9" t="s">
        <v>48</v>
      </c>
      <c r="C7" s="12">
        <v>6086042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3">
        <v>0</v>
      </c>
      <c r="L7" s="12">
        <v>0</v>
      </c>
      <c r="M7" s="15"/>
      <c r="N7" s="12">
        <v>0</v>
      </c>
      <c r="O7" s="19">
        <f>C7</f>
        <v>6086042</v>
      </c>
    </row>
    <row r="8" spans="1:19" x14ac:dyDescent="0.25">
      <c r="A8" s="24" t="s">
        <v>18</v>
      </c>
      <c r="B8" s="26" t="s">
        <v>19</v>
      </c>
      <c r="C8" s="12">
        <v>0</v>
      </c>
      <c r="D8" s="12">
        <v>0</v>
      </c>
      <c r="E8" s="12">
        <v>60450</v>
      </c>
      <c r="F8" s="12">
        <v>0</v>
      </c>
      <c r="G8" s="12">
        <v>109000</v>
      </c>
      <c r="H8" s="12">
        <v>5000</v>
      </c>
      <c r="I8" s="12">
        <v>5000</v>
      </c>
      <c r="J8" s="12"/>
      <c r="K8" s="12">
        <v>40550</v>
      </c>
      <c r="L8" s="12">
        <v>5000</v>
      </c>
      <c r="M8" s="12">
        <v>6000</v>
      </c>
      <c r="N8" s="12">
        <v>0</v>
      </c>
      <c r="O8" s="25">
        <f>C8+D8+E8+F8+G8+H8+I8+J8+K8+L8+N8+M8</f>
        <v>231000</v>
      </c>
    </row>
    <row r="9" spans="1:19" x14ac:dyDescent="0.25">
      <c r="A9" s="24" t="s">
        <v>20</v>
      </c>
      <c r="B9" s="2" t="s">
        <v>21</v>
      </c>
      <c r="C9" s="12">
        <f>C5+C6+C7+C8+C4</f>
        <v>7645292</v>
      </c>
      <c r="D9" s="12">
        <f>D5+D6+D7+D8+D4</f>
        <v>1555980</v>
      </c>
      <c r="E9" s="12">
        <f t="shared" ref="E9:N9" si="0">E4+E5+E6+E7+E8</f>
        <v>1736286</v>
      </c>
      <c r="F9" s="12">
        <f t="shared" si="0"/>
        <v>1587192</v>
      </c>
      <c r="G9" s="12">
        <f t="shared" si="0"/>
        <v>1675486</v>
      </c>
      <c r="H9" s="12">
        <f t="shared" si="0"/>
        <v>1570230</v>
      </c>
      <c r="I9" s="12">
        <f t="shared" si="0"/>
        <v>1563980</v>
      </c>
      <c r="J9" s="12">
        <f>J4+J5</f>
        <v>1529730</v>
      </c>
      <c r="K9" s="12">
        <f t="shared" si="0"/>
        <v>1680770</v>
      </c>
      <c r="L9" s="12">
        <f>L4+L5+L6+L7+L8</f>
        <v>1606392</v>
      </c>
      <c r="M9" s="12">
        <f t="shared" si="0"/>
        <v>1561970</v>
      </c>
      <c r="N9" s="12">
        <f t="shared" si="0"/>
        <v>1563220</v>
      </c>
      <c r="O9" s="25">
        <f>O4+O5+O6+O7+O8</f>
        <v>25302778</v>
      </c>
    </row>
    <row r="10" spans="1:19" x14ac:dyDescent="0.25">
      <c r="A10" s="24" t="s">
        <v>22</v>
      </c>
      <c r="B10" s="26" t="s">
        <v>23</v>
      </c>
      <c r="C10" s="12">
        <f t="shared" ref="C10:N10" si="1">C9-C22</f>
        <v>6314947</v>
      </c>
      <c r="D10" s="12">
        <f t="shared" si="1"/>
        <v>4633</v>
      </c>
      <c r="E10" s="12">
        <f t="shared" si="1"/>
        <v>-44061</v>
      </c>
      <c r="F10" s="12">
        <f t="shared" si="1"/>
        <v>-399894</v>
      </c>
      <c r="G10" s="12">
        <f t="shared" si="1"/>
        <v>345139</v>
      </c>
      <c r="H10" s="12">
        <f t="shared" si="1"/>
        <v>-2860117</v>
      </c>
      <c r="I10" s="12">
        <f t="shared" si="1"/>
        <v>192224</v>
      </c>
      <c r="J10" s="12">
        <f t="shared" si="1"/>
        <v>-100616</v>
      </c>
      <c r="K10" s="12">
        <f t="shared" si="1"/>
        <v>293685</v>
      </c>
      <c r="L10" s="12">
        <f t="shared" si="1"/>
        <v>276046</v>
      </c>
      <c r="M10" s="12">
        <f t="shared" si="1"/>
        <v>-1708987</v>
      </c>
      <c r="N10" s="12">
        <f t="shared" si="1"/>
        <v>-2289248</v>
      </c>
      <c r="O10" s="25"/>
    </row>
    <row r="11" spans="1:19" ht="15.75" thickBot="1" x14ac:dyDescent="0.3">
      <c r="A11" s="27">
        <v>10</v>
      </c>
      <c r="B11" s="28" t="s">
        <v>24</v>
      </c>
      <c r="C11" s="29">
        <f>C10</f>
        <v>6314947</v>
      </c>
      <c r="D11" s="29">
        <f t="shared" ref="D11:N11" si="2">D10+C11</f>
        <v>6319580</v>
      </c>
      <c r="E11" s="29">
        <f t="shared" si="2"/>
        <v>6275519</v>
      </c>
      <c r="F11" s="29">
        <f t="shared" si="2"/>
        <v>5875625</v>
      </c>
      <c r="G11" s="29">
        <f t="shared" si="2"/>
        <v>6220764</v>
      </c>
      <c r="H11" s="29">
        <f t="shared" si="2"/>
        <v>3360647</v>
      </c>
      <c r="I11" s="29">
        <f t="shared" si="2"/>
        <v>3552871</v>
      </c>
      <c r="J11" s="36">
        <f>J10+I11</f>
        <v>3452255</v>
      </c>
      <c r="K11" s="29">
        <f>K10+J11</f>
        <v>3745940</v>
      </c>
      <c r="L11" s="29">
        <f t="shared" si="2"/>
        <v>4021986</v>
      </c>
      <c r="M11" s="29">
        <f t="shared" si="2"/>
        <v>2312999</v>
      </c>
      <c r="N11" s="29">
        <f t="shared" si="2"/>
        <v>23751</v>
      </c>
      <c r="O11" s="30"/>
    </row>
    <row r="12" spans="1:19" ht="15.75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9" x14ac:dyDescent="0.25">
      <c r="A13" s="4"/>
      <c r="B13" s="5"/>
      <c r="C13" s="5" t="s">
        <v>1</v>
      </c>
      <c r="D13" s="5" t="s">
        <v>2</v>
      </c>
      <c r="E13" s="5" t="s">
        <v>3</v>
      </c>
      <c r="F13" s="5" t="s">
        <v>4</v>
      </c>
      <c r="G13" s="5" t="s">
        <v>5</v>
      </c>
      <c r="H13" s="5" t="s">
        <v>6</v>
      </c>
      <c r="I13" s="5" t="s">
        <v>7</v>
      </c>
      <c r="J13" s="5" t="s">
        <v>8</v>
      </c>
      <c r="K13" s="10" t="s">
        <v>9</v>
      </c>
      <c r="L13" s="5" t="s">
        <v>10</v>
      </c>
      <c r="M13" s="11" t="s">
        <v>11</v>
      </c>
      <c r="N13" s="5" t="s">
        <v>12</v>
      </c>
      <c r="O13" s="6" t="s">
        <v>13</v>
      </c>
    </row>
    <row r="14" spans="1:19" x14ac:dyDescent="0.25">
      <c r="A14" s="7" t="s">
        <v>25</v>
      </c>
      <c r="B14" s="2" t="s">
        <v>26</v>
      </c>
      <c r="C14" s="12">
        <v>586115</v>
      </c>
      <c r="D14" s="12">
        <v>586115</v>
      </c>
      <c r="E14" s="12">
        <v>586115</v>
      </c>
      <c r="F14" s="12">
        <v>586115</v>
      </c>
      <c r="G14" s="12">
        <v>586115</v>
      </c>
      <c r="H14" s="12">
        <v>586115</v>
      </c>
      <c r="I14" s="12">
        <v>586115</v>
      </c>
      <c r="J14" s="12">
        <v>586115</v>
      </c>
      <c r="K14" s="13">
        <v>586115</v>
      </c>
      <c r="L14" s="14">
        <v>586115</v>
      </c>
      <c r="M14" s="15">
        <v>1546119</v>
      </c>
      <c r="N14" s="12">
        <v>586115</v>
      </c>
      <c r="O14" s="19">
        <f>C14+D14+E14+F14+G14+H14+I14+J14+K14+L14+N14+M14</f>
        <v>7993384</v>
      </c>
    </row>
    <row r="15" spans="1:19" x14ac:dyDescent="0.25">
      <c r="A15" s="7" t="s">
        <v>27</v>
      </c>
      <c r="B15" s="9" t="s">
        <v>28</v>
      </c>
      <c r="C15" s="12">
        <v>106141</v>
      </c>
      <c r="D15" s="12">
        <v>106141</v>
      </c>
      <c r="E15" s="12">
        <v>106141</v>
      </c>
      <c r="F15" s="12">
        <v>106141</v>
      </c>
      <c r="G15" s="12">
        <v>106141</v>
      </c>
      <c r="H15" s="12">
        <v>106141</v>
      </c>
      <c r="I15" s="12">
        <v>106141</v>
      </c>
      <c r="J15" s="12">
        <v>106140</v>
      </c>
      <c r="K15" s="13">
        <v>106140</v>
      </c>
      <c r="L15" s="12">
        <v>106140</v>
      </c>
      <c r="M15" s="15">
        <v>106140</v>
      </c>
      <c r="N15" s="12">
        <v>106140</v>
      </c>
      <c r="O15" s="19">
        <f>C15+D15+E15+F15+G15+H15+I15+J15+K15+L15+M15+N15</f>
        <v>1273687</v>
      </c>
    </row>
    <row r="16" spans="1:19" x14ac:dyDescent="0.25">
      <c r="A16" s="7" t="s">
        <v>29</v>
      </c>
      <c r="B16" s="2" t="s">
        <v>30</v>
      </c>
      <c r="C16" s="12">
        <v>638089</v>
      </c>
      <c r="D16" s="12">
        <v>638091</v>
      </c>
      <c r="E16" s="12">
        <v>638091</v>
      </c>
      <c r="F16" s="12">
        <v>638091</v>
      </c>
      <c r="G16" s="12">
        <v>638091</v>
      </c>
      <c r="H16" s="12">
        <v>638091</v>
      </c>
      <c r="I16" s="12">
        <v>638091</v>
      </c>
      <c r="J16" s="12">
        <v>638091</v>
      </c>
      <c r="K16" s="13">
        <v>638091</v>
      </c>
      <c r="L16" s="12">
        <v>638091</v>
      </c>
      <c r="M16" s="15">
        <v>638091</v>
      </c>
      <c r="N16" s="12">
        <v>638091</v>
      </c>
      <c r="O16" s="19">
        <f>C16+D16+E16+F16+G16+H16+I16+J16+K16+L16+M16+N16</f>
        <v>7657090</v>
      </c>
      <c r="P16" s="37"/>
      <c r="Q16" s="38"/>
      <c r="R16" s="38"/>
      <c r="S16" s="38"/>
    </row>
    <row r="17" spans="1:15" x14ac:dyDescent="0.25">
      <c r="A17" s="7" t="s">
        <v>31</v>
      </c>
      <c r="B17" s="9" t="s">
        <v>45</v>
      </c>
      <c r="C17" s="12">
        <v>0</v>
      </c>
      <c r="D17" s="12">
        <v>50000</v>
      </c>
      <c r="E17" s="12">
        <v>400000</v>
      </c>
      <c r="F17" s="12">
        <v>0</v>
      </c>
      <c r="G17" s="12">
        <v>0</v>
      </c>
      <c r="H17" s="12">
        <v>0</v>
      </c>
      <c r="I17" s="12">
        <v>0</v>
      </c>
      <c r="J17" s="12">
        <v>50000</v>
      </c>
      <c r="K17" s="13">
        <v>0</v>
      </c>
      <c r="L17" s="12">
        <v>0</v>
      </c>
      <c r="M17" s="15">
        <v>55726</v>
      </c>
      <c r="N17" s="12">
        <v>0</v>
      </c>
      <c r="O17" s="19">
        <f t="shared" ref="O17:O20" si="3">C17+D17+E17+F17+G17+H17+I17+J17+K17+L17+N17+M17</f>
        <v>555726</v>
      </c>
    </row>
    <row r="18" spans="1:15" x14ac:dyDescent="0.25">
      <c r="A18" s="7" t="s">
        <v>32</v>
      </c>
      <c r="B18" s="9" t="s">
        <v>33</v>
      </c>
      <c r="C18" s="12">
        <v>0</v>
      </c>
      <c r="D18" s="12">
        <v>0</v>
      </c>
      <c r="E18" s="12">
        <v>50000</v>
      </c>
      <c r="F18" s="12">
        <v>56739</v>
      </c>
      <c r="G18" s="12">
        <v>0</v>
      </c>
      <c r="H18" s="12">
        <v>0</v>
      </c>
      <c r="I18" s="12">
        <v>41409</v>
      </c>
      <c r="J18" s="12">
        <v>0</v>
      </c>
      <c r="K18" s="13">
        <v>56739</v>
      </c>
      <c r="L18" s="12">
        <v>0</v>
      </c>
      <c r="M18" s="15">
        <v>0</v>
      </c>
      <c r="N18" s="12">
        <v>41409</v>
      </c>
      <c r="O18" s="19">
        <f t="shared" si="3"/>
        <v>246296</v>
      </c>
    </row>
    <row r="19" spans="1:15" x14ac:dyDescent="0.25">
      <c r="A19" s="7" t="s">
        <v>34</v>
      </c>
      <c r="B19" s="9" t="s">
        <v>46</v>
      </c>
      <c r="C19" s="12">
        <v>0</v>
      </c>
      <c r="D19" s="12">
        <v>171000</v>
      </c>
      <c r="E19" s="12">
        <v>0</v>
      </c>
      <c r="F19" s="12">
        <v>600000</v>
      </c>
      <c r="G19" s="12">
        <v>0</v>
      </c>
      <c r="H19" s="12">
        <v>0</v>
      </c>
      <c r="I19" s="12">
        <v>0</v>
      </c>
      <c r="J19" s="12">
        <v>300000</v>
      </c>
      <c r="K19" s="13">
        <v>0</v>
      </c>
      <c r="L19" s="12">
        <v>0</v>
      </c>
      <c r="M19" s="15">
        <v>885400</v>
      </c>
      <c r="N19" s="12">
        <v>214400</v>
      </c>
      <c r="O19" s="19">
        <f t="shared" si="3"/>
        <v>2170800</v>
      </c>
    </row>
    <row r="20" spans="1:15" x14ac:dyDescent="0.25">
      <c r="A20" s="7" t="s">
        <v>35</v>
      </c>
      <c r="B20" s="9" t="s">
        <v>36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3100000</v>
      </c>
      <c r="I20" s="12">
        <v>0</v>
      </c>
      <c r="J20" s="12">
        <v>0</v>
      </c>
      <c r="K20" s="13">
        <v>0</v>
      </c>
      <c r="L20" s="12">
        <v>0</v>
      </c>
      <c r="M20" s="15">
        <v>39481</v>
      </c>
      <c r="N20" s="12">
        <v>0</v>
      </c>
      <c r="O20" s="19">
        <f t="shared" si="3"/>
        <v>3139481</v>
      </c>
    </row>
    <row r="21" spans="1:15" x14ac:dyDescent="0.25">
      <c r="A21" s="7" t="s">
        <v>37</v>
      </c>
      <c r="B21" s="9" t="s">
        <v>38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/>
      <c r="K21" s="13">
        <v>0</v>
      </c>
      <c r="L21" s="12">
        <v>0</v>
      </c>
      <c r="M21" s="15">
        <v>0</v>
      </c>
      <c r="N21" s="12">
        <v>2266313</v>
      </c>
      <c r="O21" s="19">
        <v>2266314</v>
      </c>
    </row>
    <row r="22" spans="1:15" ht="15.75" thickBot="1" x14ac:dyDescent="0.3">
      <c r="A22" s="8" t="s">
        <v>39</v>
      </c>
      <c r="B22" s="3" t="s">
        <v>40</v>
      </c>
      <c r="C22" s="16">
        <f t="shared" ref="C22:I22" si="4">C14+C15+C16+C17+C18+C19+C20+C21</f>
        <v>1330345</v>
      </c>
      <c r="D22" s="16">
        <f t="shared" si="4"/>
        <v>1551347</v>
      </c>
      <c r="E22" s="16">
        <f t="shared" si="4"/>
        <v>1780347</v>
      </c>
      <c r="F22" s="16">
        <f t="shared" si="4"/>
        <v>1987086</v>
      </c>
      <c r="G22" s="16">
        <f t="shared" si="4"/>
        <v>1330347</v>
      </c>
      <c r="H22" s="16">
        <f t="shared" si="4"/>
        <v>4430347</v>
      </c>
      <c r="I22" s="16">
        <f t="shared" si="4"/>
        <v>1371756</v>
      </c>
      <c r="J22" s="16">
        <f>J14+J15+J16+J19+J20+J18</f>
        <v>1630346</v>
      </c>
      <c r="K22" s="17">
        <f>K14+K15+K16+K17+K18+K19+K20+K21</f>
        <v>1387085</v>
      </c>
      <c r="L22" s="16">
        <f>L14+L15+L16+L17+L18+L19+L20+L21</f>
        <v>1330346</v>
      </c>
      <c r="M22" s="18">
        <f>M14+M15+M16+M17+M18+M19+M20+M21</f>
        <v>3270957</v>
      </c>
      <c r="N22" s="16">
        <f>N14+N15+N16+N17+N18+N19+N20+N21</f>
        <v>3852468</v>
      </c>
      <c r="O22" s="20">
        <f>O14+O15+O16+O17+O18+O19+O20+O21</f>
        <v>25302778</v>
      </c>
    </row>
    <row r="24" spans="1:15" x14ac:dyDescent="0.25">
      <c r="A24" s="23"/>
      <c r="B24" s="31" t="s">
        <v>49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 t="s">
        <v>44</v>
      </c>
      <c r="L26" s="1"/>
      <c r="M26" s="1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41</v>
      </c>
      <c r="L27" s="1"/>
      <c r="M27" s="1"/>
      <c r="N27" s="1"/>
      <c r="O27" s="1"/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Polgármesteri Hiv. Horvátzsidány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User</cp:lastModifiedBy>
  <cp:lastPrinted>2013-09-25T12:29:13Z</cp:lastPrinted>
  <dcterms:created xsi:type="dcterms:W3CDTF">2013-09-25T12:27:32Z</dcterms:created>
  <dcterms:modified xsi:type="dcterms:W3CDTF">2020-02-25T13:47:01Z</dcterms:modified>
</cp:coreProperties>
</file>