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240" yWindow="45" windowWidth="19935" windowHeight="813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F119" i="1" l="1"/>
  <c r="E119" i="1"/>
  <c r="C119" i="1"/>
  <c r="F100" i="1"/>
  <c r="E100" i="1"/>
  <c r="C100" i="1"/>
  <c r="F80" i="1"/>
  <c r="E80" i="1"/>
  <c r="C80" i="1"/>
  <c r="H119" i="1"/>
  <c r="H100" i="1"/>
  <c r="H80" i="1"/>
  <c r="E58" i="1"/>
  <c r="F58" i="1"/>
  <c r="H58" i="1"/>
  <c r="C58" i="1"/>
  <c r="F90" i="1"/>
  <c r="G90" i="1"/>
  <c r="H90" i="1"/>
  <c r="E90" i="1"/>
  <c r="C90" i="1"/>
</calcChain>
</file>

<file path=xl/sharedStrings.xml><?xml version="1.0" encoding="utf-8"?>
<sst xmlns="http://schemas.openxmlformats.org/spreadsheetml/2006/main" count="254" uniqueCount="103">
  <si>
    <t>Polgármesteri Hivatal</t>
  </si>
  <si>
    <t xml:space="preserve">Személyi juttatások </t>
  </si>
  <si>
    <t>Forrás</t>
  </si>
  <si>
    <t>2015. évi költségvetési maradvány</t>
  </si>
  <si>
    <t>7. számú melléklet</t>
  </si>
  <si>
    <t xml:space="preserve">2016.12.15. előirányzat módosítás </t>
  </si>
  <si>
    <t>Munkaadókat terhelő járulékok</t>
  </si>
  <si>
    <t>Előirányzat módosítás összege</t>
  </si>
  <si>
    <t>Dologi kiadások</t>
  </si>
  <si>
    <t>Népszavazás támogatása</t>
  </si>
  <si>
    <t>Saját bevételi többlet</t>
  </si>
  <si>
    <t>adatok ezer Ft-ban</t>
  </si>
  <si>
    <t>Előirányzatosításra javasolt kiadási jogcímek</t>
  </si>
  <si>
    <t>Kötelezettségvál-lalással terhelt 2016.12.31-ig felhasználandó összeg</t>
  </si>
  <si>
    <t>Kötelezettség-vállalással terhelt 2017. évre áthúzódó összeg</t>
  </si>
  <si>
    <t>Szabad pénzeszköz</t>
  </si>
  <si>
    <t>Rendelet/Hatá-rozat száma</t>
  </si>
  <si>
    <t>Kötelezettségvál-lalással terhelt 2016.10.31-ig felhasznált összeg</t>
  </si>
  <si>
    <t xml:space="preserve">Dologi kiadások </t>
  </si>
  <si>
    <t>Összesen</t>
  </si>
  <si>
    <t>Tiszapüspöki Óvoda</t>
  </si>
  <si>
    <t>Tiszapüspöki Könyvtár</t>
  </si>
  <si>
    <t>Érdekeltség növelő támogatás</t>
  </si>
  <si>
    <t>Intézményfi-nanszírozás</t>
  </si>
  <si>
    <t>Kötött felhasználás</t>
  </si>
  <si>
    <t>Tiszapüspöki Szolgáltató Központ</t>
  </si>
  <si>
    <t xml:space="preserve">Egyéb működési célú átvett pénzeszköz </t>
  </si>
  <si>
    <t>kötött felhasználás szociális ágazati pótlék</t>
  </si>
  <si>
    <t>Tiszapüspöki Községi Önkormányzat</t>
  </si>
  <si>
    <t>Önkormányzati támogatás</t>
  </si>
  <si>
    <t xml:space="preserve">2015. évi költségvetési maradvány                             </t>
  </si>
  <si>
    <t>Normatív támogatás átadása Szolgáltató Központ részére</t>
  </si>
  <si>
    <t>Kötött felhasználás szociális ágazati pótlék</t>
  </si>
  <si>
    <t xml:space="preserve">Normatív támogatás átvétele </t>
  </si>
  <si>
    <t>Kötött felhasználás Könyvtár érdekeltségnövelő támogatás</t>
  </si>
  <si>
    <t>Normatív támogatás átvétele Könyvtár érdekeltség növelő támogatás</t>
  </si>
  <si>
    <t>Önkormányzati támogatás csökkenés</t>
  </si>
  <si>
    <t>Intézményfi-nanszírozás rendkívüli önkormányza-ti támogatás terhére</t>
  </si>
  <si>
    <t>Önkormánzat saját - 136 e Ft, Óvoda normatíva lemondás         - 442 e Ft, Szolgáltató Központ normatíva lemondás         - 2.624 e Ft</t>
  </si>
  <si>
    <t>Rendkívüli önkormányzati támogatás</t>
  </si>
  <si>
    <t>Támogatás átadása Óvoda 896 e Ft, Szolgáltató Központ 745 e Ft, Könyvtár 2 e Ft</t>
  </si>
  <si>
    <t>Működési bevételek</t>
  </si>
  <si>
    <t>Felhalmozási bevételek</t>
  </si>
  <si>
    <t>13/2016.(I.28.) Önk-i tulajdonú telek értékesítéséről</t>
  </si>
  <si>
    <t>Egyéb felhalmozásí célú átvett pénzeszközök</t>
  </si>
  <si>
    <t>Egyéb működési célú támogatás ÁH-n belülről</t>
  </si>
  <si>
    <t>kötött felhasználás</t>
  </si>
  <si>
    <t>pályázati összeg</t>
  </si>
  <si>
    <t>ebből:</t>
  </si>
  <si>
    <t xml:space="preserve">dologi kiadások ei emelésére </t>
  </si>
  <si>
    <t>Bethlen Gábor Alap 800 e Ft</t>
  </si>
  <si>
    <t>Bursa Hungarica ösztöndíjra 250 e Ft</t>
  </si>
  <si>
    <t>ellátottak pénzbeli hozzájárulása ei emelésére</t>
  </si>
  <si>
    <t>Ebből:</t>
  </si>
  <si>
    <t>169/2015. (XII.22.) polgármester juttatásáról</t>
  </si>
  <si>
    <t>9/2016.(I.28.) Közfoglalkoztatási pályázatok végrehajtása</t>
  </si>
  <si>
    <t xml:space="preserve">Dologi kiadások           </t>
  </si>
  <si>
    <t xml:space="preserve">Ebből: </t>
  </si>
  <si>
    <t xml:space="preserve">2014. évi normatíva visszafizetés kamata Magyar Államkincstár részére </t>
  </si>
  <si>
    <t>Áfa befizetés</t>
  </si>
  <si>
    <t>Idegen adó</t>
  </si>
  <si>
    <t>2015. évi tüzifa támogatás 2016 évre átutalandó része</t>
  </si>
  <si>
    <t>Óvodai gyermekétkeztetés 2015.03. havi szla</t>
  </si>
  <si>
    <t>Vízi Közmű Beruházási Társula</t>
  </si>
  <si>
    <t>Személyi juttatások előirányzat emelésére</t>
  </si>
  <si>
    <t>Munkaadókat terhelő járulékok előirányzat emelésére</t>
  </si>
  <si>
    <t>Közfoglalkoztatás költségeinek előlege</t>
  </si>
  <si>
    <t>5/2016.(V.31.) Önkorm.rend. A 2015. évi pü-i terv végrehajtásáról</t>
  </si>
  <si>
    <t>Törökszentmiklós Városi Önkormányzat részére utalt összeg a 2015.12.28-án érkezett RÖT terhére</t>
  </si>
  <si>
    <t>Megtérülések ÁH-n belülről (Magyar Államkincstártól érkezett finanszírozási előleg a 2016. évet terhelő személyi juttatások kifizetésére)</t>
  </si>
  <si>
    <t xml:space="preserve">2014. évi normatív állami támogatás visszafizetés Magyar Államkincstár részére alap tartozás 5.178 e Ft. E tétel nem volt ismert a kötelezettségvállalás-sal terhelt maradvány megállapításakor  </t>
  </si>
  <si>
    <t xml:space="preserve">2014. évi rendkívüli állami támogatás kamat fizetés Magyar Államkincstár részére </t>
  </si>
  <si>
    <t xml:space="preserve">2015. évi normatív állami támogatás visszafizetése Magyar Államkincstár részére </t>
  </si>
  <si>
    <t xml:space="preserve">2015. évi normatív állami támogatás visszafizetésének kamata Magyar Államkincstár részére </t>
  </si>
  <si>
    <t>2014. évi rendkívüli Állami támogatás visszafizetésének késedelmi kamata</t>
  </si>
  <si>
    <t>2016. évre áthúzódó fizetési határidejű számlák</t>
  </si>
  <si>
    <t>Gépjárműadó továbbutalandó része</t>
  </si>
  <si>
    <t xml:space="preserve">Önkormányzati támogatás </t>
  </si>
  <si>
    <t>Szociális tüzifa 3.627 e Ft</t>
  </si>
  <si>
    <t>9/2016.(I.28.) Közfoglalkozta-tási pályázatok végrehajtása</t>
  </si>
  <si>
    <t>Rendkívüli állami támogatás visszafizetés Magyar Államkincstár részére eredeti összeg 9.610 e Ft</t>
  </si>
  <si>
    <t>Dologi kiadások előirányzat emeléséreSzennyvíz kompenzáció</t>
  </si>
  <si>
    <t>Dologi kiadások előirányzat emelésére Műfüves pálya önerő</t>
  </si>
  <si>
    <t>Dologi kiadások előirányzat emelésére Faüzem többlet kiadásai</t>
  </si>
  <si>
    <t>Személyi juttatások ei. emelésére Polgármester juttatása</t>
  </si>
  <si>
    <t xml:space="preserve">Munkaadói járuléka Polgármester juttatásának </t>
  </si>
  <si>
    <t>2015. évi költségvetési maradvány rendezése</t>
  </si>
  <si>
    <t xml:space="preserve">Dologi kiadások előirányzat emelésére Strand üzemeltetés többletkiadásai </t>
  </si>
  <si>
    <t>28/2016.(III.24.) a tiszai szabadstrand üzemeltetésé-ről</t>
  </si>
  <si>
    <t>93/2016.(IX.29.) szennyvízdíj kompenzáció biztosításáról</t>
  </si>
  <si>
    <t>70/2016.(VI.30.) települési önkormányza-tok rendkívüli önkormányzati költségvetési támogatási iránti igény benyújtásáról</t>
  </si>
  <si>
    <t>10/2016.(I.28.) Bejelentésköteles ipari tevékenység folytatásáról</t>
  </si>
  <si>
    <t xml:space="preserve">46/2016.(IV.11.) kedvezményes pályaépítési program pályázat </t>
  </si>
  <si>
    <t xml:space="preserve">Egyéb dologi kiadások előirányzat emelésére : szállítói, közüzemi, valamint szolgáltatási számlák </t>
  </si>
  <si>
    <t>Kötött felhasználás (GINOP pályázat)</t>
  </si>
  <si>
    <t xml:space="preserve">7/2016. (VII.07.) </t>
  </si>
  <si>
    <t>41/2016.(III.31.) első világháborús emlékmű felújítására pályázat benyújtásáról</t>
  </si>
  <si>
    <t>Ingatlan értékesítés bevétele</t>
  </si>
  <si>
    <t>Saját működési bevétel</t>
  </si>
  <si>
    <t>Intézményfi-nanszírozás  normatíva lemondás miatti támogatás csökkenés</t>
  </si>
  <si>
    <t>kötött felhasználás kiegészítő ágazati pótlék</t>
  </si>
  <si>
    <t xml:space="preserve">Közfoglalkoztatás egyéb dologi kiadásainak előirányzat emelésére </t>
  </si>
  <si>
    <t>Tárház szigetelési munkadíj költség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</si>
</sst>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top"/>
    </xf>
    <xf numFmtId="14" fontId="1" fillId="0" borderId="0" xfId="0" applyNumberFormat="1" applyFont="1" applyAlignment="1"/>
    <xf numFmtId="3" fontId="0" fillId="0" borderId="0" xfId="0" applyNumberFormat="1" applyAlignment="1">
      <alignment vertical="top" wrapText="1"/>
    </xf>
    <xf numFmtId="0" fontId="1" fillId="0" borderId="0" xfId="0" applyFont="1" applyAlignment="1">
      <alignment horizontal="left" vertical="top"/>
    </xf>
    <xf numFmtId="0" fontId="0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3" fontId="0" fillId="0" borderId="1" xfId="0" applyNumberFormat="1" applyBorder="1" applyAlignment="1">
      <alignment vertical="top" wrapText="1"/>
    </xf>
    <xf numFmtId="0" fontId="0" fillId="0" borderId="1" xfId="0" applyFont="1" applyBorder="1" applyAlignment="1">
      <alignment vertical="top"/>
    </xf>
    <xf numFmtId="0" fontId="0" fillId="0" borderId="1" xfId="0" applyFont="1" applyBorder="1"/>
    <xf numFmtId="0" fontId="3" fillId="0" borderId="0" xfId="0" applyFont="1"/>
    <xf numFmtId="0" fontId="3" fillId="0" borderId="4" xfId="0" applyFont="1" applyBorder="1"/>
    <xf numFmtId="0" fontId="2" fillId="0" borderId="2" xfId="0" applyFont="1" applyBorder="1" applyAlignment="1">
      <alignment vertical="top" wrapText="1"/>
    </xf>
    <xf numFmtId="0" fontId="2" fillId="0" borderId="2" xfId="0" applyFont="1" applyBorder="1"/>
    <xf numFmtId="3" fontId="4" fillId="0" borderId="2" xfId="0" applyNumberFormat="1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/>
    <xf numFmtId="3" fontId="2" fillId="0" borderId="4" xfId="0" applyNumberFormat="1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3" fontId="2" fillId="0" borderId="4" xfId="0" applyNumberFormat="1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0" fillId="0" borderId="0" xfId="0" applyBorder="1"/>
    <xf numFmtId="14" fontId="1" fillId="0" borderId="0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top"/>
    </xf>
    <xf numFmtId="14" fontId="1" fillId="0" borderId="8" xfId="0" applyNumberFormat="1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0" fontId="2" fillId="0" borderId="2" xfId="0" applyFont="1" applyBorder="1" applyAlignment="1">
      <alignment vertical="top"/>
    </xf>
    <xf numFmtId="3" fontId="2" fillId="0" borderId="3" xfId="0" applyNumberFormat="1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3" fontId="2" fillId="0" borderId="2" xfId="0" applyNumberFormat="1" applyFont="1" applyBorder="1" applyAlignment="1">
      <alignment vertical="top"/>
    </xf>
    <xf numFmtId="3" fontId="4" fillId="0" borderId="4" xfId="0" applyNumberFormat="1" applyFont="1" applyBorder="1" applyAlignment="1">
      <alignment vertical="top" wrapText="1"/>
    </xf>
    <xf numFmtId="3" fontId="4" fillId="0" borderId="3" xfId="0" applyNumberFormat="1" applyFont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3" fontId="3" fillId="0" borderId="10" xfId="0" applyNumberFormat="1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3" fontId="3" fillId="0" borderId="10" xfId="0" applyNumberFormat="1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3" fontId="0" fillId="0" borderId="10" xfId="0" applyNumberFormat="1" applyBorder="1" applyAlignment="1">
      <alignment vertical="top" wrapText="1"/>
    </xf>
    <xf numFmtId="0" fontId="0" fillId="0" borderId="10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3" fontId="0" fillId="0" borderId="1" xfId="0" applyNumberForma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0" fontId="1" fillId="0" borderId="1" xfId="0" applyFont="1" applyBorder="1"/>
    <xf numFmtId="3" fontId="1" fillId="0" borderId="1" xfId="0" applyNumberFormat="1" applyFont="1" applyBorder="1" applyAlignment="1">
      <alignment vertical="top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3" fontId="4" fillId="0" borderId="10" xfId="0" applyNumberFormat="1" applyFont="1" applyBorder="1" applyAlignment="1">
      <alignment vertical="top" wrapText="1"/>
    </xf>
    <xf numFmtId="14" fontId="2" fillId="0" borderId="10" xfId="0" applyNumberFormat="1" applyFont="1" applyBorder="1" applyAlignment="1">
      <alignment vertical="top" wrapText="1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3" fontId="4" fillId="0" borderId="1" xfId="0" applyNumberFormat="1" applyFont="1" applyBorder="1" applyAlignment="1">
      <alignment vertical="top"/>
    </xf>
    <xf numFmtId="3" fontId="4" fillId="0" borderId="2" xfId="0" applyNumberFormat="1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3" fontId="4" fillId="0" borderId="3" xfId="0" applyNumberFormat="1" applyFont="1" applyBorder="1" applyAlignment="1">
      <alignment vertical="top"/>
    </xf>
    <xf numFmtId="3" fontId="1" fillId="0" borderId="1" xfId="0" applyNumberFormat="1" applyFont="1" applyBorder="1"/>
    <xf numFmtId="0" fontId="1" fillId="0" borderId="0" xfId="0" applyFont="1" applyBorder="1" applyAlignment="1">
      <alignment horizontal="center" vertical="top" wrapText="1"/>
    </xf>
    <xf numFmtId="3" fontId="1" fillId="0" borderId="0" xfId="0" applyNumberFormat="1" applyFont="1" applyBorder="1"/>
    <xf numFmtId="0" fontId="1" fillId="0" borderId="0" xfId="0" applyFont="1" applyBorder="1"/>
    <xf numFmtId="14" fontId="1" fillId="0" borderId="4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tabSelected="1" workbookViewId="0">
      <selection activeCell="K107" sqref="K107"/>
    </sheetView>
  </sheetViews>
  <sheetFormatPr defaultRowHeight="15" x14ac:dyDescent="0.25"/>
  <cols>
    <col min="1" max="1" width="20.28515625" bestFit="1" customWidth="1"/>
    <col min="2" max="2" width="13.42578125" customWidth="1"/>
    <col min="3" max="3" width="12.28515625" customWidth="1"/>
    <col min="4" max="4" width="14.5703125" customWidth="1"/>
    <col min="5" max="5" width="16.85546875" customWidth="1"/>
    <col min="6" max="6" width="17.140625" customWidth="1"/>
    <col min="7" max="7" width="16.85546875" customWidth="1"/>
    <col min="8" max="8" width="16.28515625" customWidth="1"/>
  </cols>
  <sheetData>
    <row r="1" spans="1:12" x14ac:dyDescent="0.25">
      <c r="A1" s="30"/>
      <c r="B1" s="30"/>
      <c r="C1" s="30"/>
      <c r="D1" s="30"/>
      <c r="E1" s="30"/>
      <c r="F1" s="30"/>
      <c r="G1" s="30"/>
      <c r="H1" s="30" t="s">
        <v>4</v>
      </c>
    </row>
    <row r="2" spans="1:12" x14ac:dyDescent="0.25">
      <c r="A2" s="84" t="s">
        <v>5</v>
      </c>
      <c r="B2" s="84"/>
      <c r="C2" s="84"/>
      <c r="D2" s="84"/>
      <c r="E2" s="84"/>
      <c r="F2" s="84"/>
      <c r="G2" s="84"/>
      <c r="H2" s="85"/>
      <c r="I2" s="6"/>
      <c r="J2" s="6"/>
      <c r="K2" s="6"/>
      <c r="L2" s="6"/>
    </row>
    <row r="3" spans="1:12" x14ac:dyDescent="0.25">
      <c r="A3" s="31"/>
      <c r="B3" s="31"/>
      <c r="C3" s="31"/>
      <c r="D3" s="31"/>
      <c r="E3" s="31"/>
      <c r="F3" s="31"/>
      <c r="G3" s="31"/>
      <c r="H3" s="31"/>
      <c r="I3" s="6"/>
      <c r="J3" s="6"/>
      <c r="K3" s="6"/>
      <c r="L3" s="6"/>
    </row>
    <row r="4" spans="1:12" s="30" customFormat="1" x14ac:dyDescent="0.25">
      <c r="A4" s="32" t="s">
        <v>28</v>
      </c>
      <c r="B4" s="33"/>
      <c r="C4" s="34"/>
      <c r="D4" s="34"/>
      <c r="E4" s="34"/>
      <c r="F4" s="34"/>
      <c r="G4" s="34"/>
      <c r="H4" s="34"/>
      <c r="I4" s="31"/>
      <c r="J4" s="31"/>
      <c r="K4" s="31"/>
      <c r="L4" s="31"/>
    </row>
    <row r="5" spans="1:12" x14ac:dyDescent="0.25">
      <c r="A5" s="54"/>
      <c r="B5" s="55"/>
      <c r="C5" s="55"/>
      <c r="D5" s="55"/>
      <c r="E5" s="55"/>
      <c r="F5" s="55"/>
      <c r="G5" s="55"/>
      <c r="H5" s="56" t="s">
        <v>11</v>
      </c>
    </row>
    <row r="6" spans="1:12" s="5" customFormat="1" ht="75" x14ac:dyDescent="0.25">
      <c r="A6" s="11" t="s">
        <v>12</v>
      </c>
      <c r="B6" s="11" t="s">
        <v>2</v>
      </c>
      <c r="C6" s="11" t="s">
        <v>7</v>
      </c>
      <c r="D6" s="11" t="s">
        <v>16</v>
      </c>
      <c r="E6" s="11" t="s">
        <v>17</v>
      </c>
      <c r="F6" s="11" t="s">
        <v>13</v>
      </c>
      <c r="G6" s="11" t="s">
        <v>14</v>
      </c>
      <c r="H6" s="11" t="s">
        <v>15</v>
      </c>
    </row>
    <row r="7" spans="1:12" s="10" customFormat="1" ht="90" x14ac:dyDescent="0.25">
      <c r="A7" s="19" t="s">
        <v>66</v>
      </c>
      <c r="B7" s="19" t="s">
        <v>3</v>
      </c>
      <c r="C7" s="21">
        <v>14378</v>
      </c>
      <c r="D7" s="19" t="s">
        <v>67</v>
      </c>
      <c r="E7" s="21">
        <v>14378</v>
      </c>
      <c r="F7" s="35">
        <v>0</v>
      </c>
      <c r="G7" s="35">
        <v>0</v>
      </c>
      <c r="H7" s="35">
        <v>0</v>
      </c>
    </row>
    <row r="8" spans="1:12" s="10" customFormat="1" x14ac:dyDescent="0.25">
      <c r="A8" s="25" t="s">
        <v>53</v>
      </c>
      <c r="B8" s="22"/>
      <c r="C8" s="24"/>
      <c r="D8" s="22"/>
      <c r="E8" s="24"/>
      <c r="F8" s="25"/>
      <c r="G8" s="25"/>
      <c r="H8" s="25"/>
    </row>
    <row r="9" spans="1:12" s="10" customFormat="1" ht="60" x14ac:dyDescent="0.25">
      <c r="A9" s="22" t="s">
        <v>64</v>
      </c>
      <c r="B9" s="22" t="s">
        <v>3</v>
      </c>
      <c r="C9" s="24">
        <v>12668</v>
      </c>
      <c r="D9" s="22" t="s">
        <v>79</v>
      </c>
      <c r="E9" s="24">
        <v>12668</v>
      </c>
      <c r="F9" s="25">
        <v>0</v>
      </c>
      <c r="G9" s="25">
        <v>0</v>
      </c>
      <c r="H9" s="25">
        <v>0</v>
      </c>
    </row>
    <row r="10" spans="1:12" s="10" customFormat="1" ht="60" customHeight="1" x14ac:dyDescent="0.25">
      <c r="A10" s="27" t="s">
        <v>65</v>
      </c>
      <c r="B10" s="27" t="s">
        <v>3</v>
      </c>
      <c r="C10" s="28">
        <v>1710</v>
      </c>
      <c r="D10" s="27" t="s">
        <v>55</v>
      </c>
      <c r="E10" s="36">
        <v>1710</v>
      </c>
      <c r="F10" s="29">
        <v>0</v>
      </c>
      <c r="G10" s="29">
        <v>0</v>
      </c>
      <c r="H10" s="29">
        <v>0</v>
      </c>
    </row>
    <row r="11" spans="1:12" s="17" customFormat="1" ht="90" x14ac:dyDescent="0.25">
      <c r="A11" s="38" t="s">
        <v>68</v>
      </c>
      <c r="B11" s="38" t="s">
        <v>3</v>
      </c>
      <c r="C11" s="39">
        <v>10390</v>
      </c>
      <c r="D11" s="38" t="s">
        <v>67</v>
      </c>
      <c r="E11" s="75">
        <v>10390</v>
      </c>
      <c r="F11" s="40">
        <v>0</v>
      </c>
      <c r="G11" s="40">
        <v>0</v>
      </c>
      <c r="H11" s="40">
        <v>0</v>
      </c>
    </row>
    <row r="12" spans="1:12" s="17" customFormat="1" ht="120" x14ac:dyDescent="0.25">
      <c r="A12" s="38" t="s">
        <v>69</v>
      </c>
      <c r="B12" s="38" t="s">
        <v>3</v>
      </c>
      <c r="C12" s="39">
        <v>5208</v>
      </c>
      <c r="D12" s="38" t="s">
        <v>67</v>
      </c>
      <c r="E12" s="39">
        <v>5208</v>
      </c>
      <c r="F12" s="40">
        <v>0</v>
      </c>
      <c r="G12" s="40">
        <v>0</v>
      </c>
      <c r="H12" s="40">
        <v>0</v>
      </c>
    </row>
    <row r="13" spans="1:12" s="17" customFormat="1" ht="90" x14ac:dyDescent="0.25">
      <c r="A13" s="38" t="s">
        <v>80</v>
      </c>
      <c r="B13" s="38" t="s">
        <v>3</v>
      </c>
      <c r="C13" s="39">
        <v>6884</v>
      </c>
      <c r="D13" s="38" t="s">
        <v>67</v>
      </c>
      <c r="E13" s="75">
        <v>6884</v>
      </c>
      <c r="F13" s="40">
        <v>0</v>
      </c>
      <c r="G13" s="40">
        <v>0</v>
      </c>
      <c r="H13" s="40">
        <v>0</v>
      </c>
    </row>
    <row r="14" spans="1:12" ht="45" x14ac:dyDescent="0.25">
      <c r="A14" s="19" t="s">
        <v>56</v>
      </c>
      <c r="B14" s="19" t="s">
        <v>30</v>
      </c>
      <c r="C14" s="21">
        <v>13555</v>
      </c>
      <c r="D14" s="19"/>
      <c r="E14" s="76">
        <v>12716</v>
      </c>
      <c r="F14" s="77">
        <v>839</v>
      </c>
      <c r="G14" s="35">
        <v>0</v>
      </c>
      <c r="H14" s="35">
        <v>0</v>
      </c>
    </row>
    <row r="15" spans="1:12" x14ac:dyDescent="0.25">
      <c r="A15" s="22" t="s">
        <v>57</v>
      </c>
      <c r="B15" s="22"/>
      <c r="C15" s="24"/>
      <c r="D15" s="22"/>
      <c r="E15" s="25"/>
      <c r="F15" s="25"/>
      <c r="G15" s="25"/>
      <c r="H15" s="25"/>
    </row>
    <row r="16" spans="1:12" s="10" customFormat="1" ht="60" x14ac:dyDescent="0.25">
      <c r="A16" s="22" t="s">
        <v>58</v>
      </c>
      <c r="B16" s="22" t="s">
        <v>30</v>
      </c>
      <c r="C16" s="24">
        <v>685</v>
      </c>
      <c r="D16" s="22"/>
      <c r="E16" s="22">
        <v>685</v>
      </c>
      <c r="F16" s="25">
        <v>0</v>
      </c>
      <c r="G16" s="25">
        <v>0</v>
      </c>
      <c r="H16" s="25">
        <v>0</v>
      </c>
    </row>
    <row r="17" spans="1:8" ht="60" x14ac:dyDescent="0.25">
      <c r="A17" s="22" t="s">
        <v>71</v>
      </c>
      <c r="B17" s="22" t="s">
        <v>30</v>
      </c>
      <c r="C17" s="24">
        <v>310</v>
      </c>
      <c r="D17" s="22"/>
      <c r="E17" s="22">
        <v>310</v>
      </c>
      <c r="F17" s="25">
        <v>0</v>
      </c>
      <c r="G17" s="25">
        <v>0</v>
      </c>
      <c r="H17" s="25">
        <v>0</v>
      </c>
    </row>
    <row r="18" spans="1:8" ht="62.25" customHeight="1" x14ac:dyDescent="0.25">
      <c r="A18" s="22" t="s">
        <v>72</v>
      </c>
      <c r="B18" s="22" t="s">
        <v>30</v>
      </c>
      <c r="C18" s="24">
        <v>1770</v>
      </c>
      <c r="D18" s="23"/>
      <c r="E18" s="24">
        <v>1770</v>
      </c>
      <c r="F18" s="25">
        <v>0</v>
      </c>
      <c r="G18" s="25">
        <v>0</v>
      </c>
      <c r="H18" s="25">
        <v>0</v>
      </c>
    </row>
    <row r="19" spans="1:8" ht="75" x14ac:dyDescent="0.25">
      <c r="A19" s="22" t="s">
        <v>73</v>
      </c>
      <c r="B19" s="22" t="s">
        <v>30</v>
      </c>
      <c r="C19" s="24">
        <v>9</v>
      </c>
      <c r="D19" s="23"/>
      <c r="E19" s="24">
        <v>9</v>
      </c>
      <c r="F19" s="25">
        <v>0</v>
      </c>
      <c r="G19" s="25">
        <v>0</v>
      </c>
      <c r="H19" s="25">
        <v>0</v>
      </c>
    </row>
    <row r="20" spans="1:8" ht="60" x14ac:dyDescent="0.25">
      <c r="A20" s="22" t="s">
        <v>74</v>
      </c>
      <c r="B20" s="22" t="s">
        <v>30</v>
      </c>
      <c r="C20" s="24">
        <v>130</v>
      </c>
      <c r="D20" s="22"/>
      <c r="E20" s="24">
        <v>130</v>
      </c>
      <c r="F20" s="25">
        <v>0</v>
      </c>
      <c r="G20" s="25">
        <v>0</v>
      </c>
      <c r="H20" s="25">
        <v>0</v>
      </c>
    </row>
    <row r="21" spans="1:8" ht="78" customHeight="1" x14ac:dyDescent="0.25">
      <c r="A21" s="22" t="s">
        <v>75</v>
      </c>
      <c r="B21" s="22" t="s">
        <v>30</v>
      </c>
      <c r="C21" s="24">
        <v>1304</v>
      </c>
      <c r="D21" s="22" t="s">
        <v>67</v>
      </c>
      <c r="E21" s="24">
        <v>1304</v>
      </c>
      <c r="F21" s="25">
        <v>0</v>
      </c>
      <c r="G21" s="25">
        <v>0</v>
      </c>
      <c r="H21" s="25">
        <v>0</v>
      </c>
    </row>
    <row r="22" spans="1:8" ht="90" x14ac:dyDescent="0.25">
      <c r="A22" s="22" t="s">
        <v>59</v>
      </c>
      <c r="B22" s="22" t="s">
        <v>30</v>
      </c>
      <c r="C22" s="24">
        <v>2413</v>
      </c>
      <c r="D22" s="22" t="s">
        <v>67</v>
      </c>
      <c r="E22" s="24">
        <v>1713</v>
      </c>
      <c r="F22" s="25">
        <v>700</v>
      </c>
      <c r="G22" s="25">
        <v>0</v>
      </c>
      <c r="H22" s="25">
        <v>0</v>
      </c>
    </row>
    <row r="23" spans="1:8" ht="77.25" customHeight="1" x14ac:dyDescent="0.25">
      <c r="A23" s="22" t="s">
        <v>60</v>
      </c>
      <c r="B23" s="22" t="s">
        <v>30</v>
      </c>
      <c r="C23" s="24">
        <v>163</v>
      </c>
      <c r="D23" s="22" t="s">
        <v>67</v>
      </c>
      <c r="E23" s="25">
        <v>163</v>
      </c>
      <c r="F23" s="25">
        <v>0</v>
      </c>
      <c r="G23" s="25">
        <v>0</v>
      </c>
      <c r="H23" s="25">
        <v>0</v>
      </c>
    </row>
    <row r="24" spans="1:8" ht="90" x14ac:dyDescent="0.25">
      <c r="A24" s="22" t="s">
        <v>76</v>
      </c>
      <c r="B24" s="22" t="s">
        <v>30</v>
      </c>
      <c r="C24" s="24">
        <v>200</v>
      </c>
      <c r="D24" s="22" t="s">
        <v>67</v>
      </c>
      <c r="E24" s="25">
        <v>200</v>
      </c>
      <c r="F24" s="25">
        <v>0</v>
      </c>
      <c r="G24" s="25">
        <v>0</v>
      </c>
      <c r="H24" s="25">
        <v>0</v>
      </c>
    </row>
    <row r="25" spans="1:8" ht="90" x14ac:dyDescent="0.25">
      <c r="A25" s="22" t="s">
        <v>61</v>
      </c>
      <c r="B25" s="22" t="s">
        <v>30</v>
      </c>
      <c r="C25" s="24">
        <v>35</v>
      </c>
      <c r="D25" s="22" t="s">
        <v>67</v>
      </c>
      <c r="E25" s="25">
        <v>35</v>
      </c>
      <c r="F25" s="25">
        <v>0</v>
      </c>
      <c r="G25" s="25">
        <v>0</v>
      </c>
      <c r="H25" s="25">
        <v>0</v>
      </c>
    </row>
    <row r="26" spans="1:8" ht="90" x14ac:dyDescent="0.25">
      <c r="A26" s="22" t="s">
        <v>62</v>
      </c>
      <c r="B26" s="22" t="s">
        <v>30</v>
      </c>
      <c r="C26" s="24">
        <v>980</v>
      </c>
      <c r="D26" s="22" t="s">
        <v>67</v>
      </c>
      <c r="E26" s="25">
        <v>980</v>
      </c>
      <c r="F26" s="25">
        <v>0</v>
      </c>
      <c r="G26" s="25">
        <v>0</v>
      </c>
      <c r="H26" s="25">
        <v>0</v>
      </c>
    </row>
    <row r="27" spans="1:8" ht="90" x14ac:dyDescent="0.25">
      <c r="A27" s="22" t="s">
        <v>63</v>
      </c>
      <c r="B27" s="22" t="s">
        <v>30</v>
      </c>
      <c r="C27" s="24">
        <v>343</v>
      </c>
      <c r="D27" s="22" t="s">
        <v>67</v>
      </c>
      <c r="E27" s="25">
        <v>204</v>
      </c>
      <c r="F27" s="25">
        <v>139</v>
      </c>
      <c r="G27" s="25">
        <v>0</v>
      </c>
      <c r="H27" s="25">
        <v>0</v>
      </c>
    </row>
    <row r="28" spans="1:8" s="10" customFormat="1" ht="75" x14ac:dyDescent="0.25">
      <c r="A28" s="22" t="s">
        <v>101</v>
      </c>
      <c r="B28" s="22" t="s">
        <v>30</v>
      </c>
      <c r="C28" s="24">
        <v>35</v>
      </c>
      <c r="D28" s="22" t="s">
        <v>55</v>
      </c>
      <c r="E28" s="24">
        <v>35</v>
      </c>
      <c r="F28" s="26">
        <v>0</v>
      </c>
      <c r="G28" s="25">
        <v>0</v>
      </c>
      <c r="H28" s="25">
        <v>0</v>
      </c>
    </row>
    <row r="29" spans="1:8" ht="152.25" customHeight="1" x14ac:dyDescent="0.25">
      <c r="A29" s="27" t="s">
        <v>70</v>
      </c>
      <c r="B29" s="27" t="s">
        <v>3</v>
      </c>
      <c r="C29" s="28">
        <v>5178</v>
      </c>
      <c r="D29" s="27"/>
      <c r="E29" s="36">
        <v>5178</v>
      </c>
      <c r="F29" s="29">
        <v>0</v>
      </c>
      <c r="G29" s="29">
        <v>0</v>
      </c>
      <c r="H29" s="29">
        <v>0</v>
      </c>
    </row>
    <row r="30" spans="1:8" ht="60" x14ac:dyDescent="0.25">
      <c r="A30" s="22" t="s">
        <v>84</v>
      </c>
      <c r="B30" s="22" t="s">
        <v>3</v>
      </c>
      <c r="C30" s="42">
        <v>897</v>
      </c>
      <c r="D30" s="22" t="s">
        <v>54</v>
      </c>
      <c r="E30" s="42">
        <v>897</v>
      </c>
      <c r="F30" s="25">
        <v>0</v>
      </c>
      <c r="G30" s="25">
        <v>0</v>
      </c>
      <c r="H30" s="25">
        <v>0</v>
      </c>
    </row>
    <row r="31" spans="1:8" ht="60" x14ac:dyDescent="0.25">
      <c r="A31" s="27" t="s">
        <v>85</v>
      </c>
      <c r="B31" s="27" t="s">
        <v>3</v>
      </c>
      <c r="C31" s="43">
        <v>242</v>
      </c>
      <c r="D31" s="27" t="s">
        <v>54</v>
      </c>
      <c r="E31" s="79">
        <v>242</v>
      </c>
      <c r="F31" s="29">
        <v>0</v>
      </c>
      <c r="G31" s="29">
        <v>0</v>
      </c>
      <c r="H31" s="29">
        <v>0</v>
      </c>
    </row>
    <row r="32" spans="1:8" ht="9.75" customHeight="1" x14ac:dyDescent="0.25">
      <c r="A32" s="57"/>
      <c r="B32" s="58"/>
      <c r="C32" s="59"/>
      <c r="D32" s="58"/>
      <c r="E32" s="60"/>
      <c r="F32" s="61"/>
      <c r="G32" s="61"/>
      <c r="H32" s="62"/>
    </row>
    <row r="33" spans="1:8" ht="60" x14ac:dyDescent="0.25">
      <c r="A33" s="38" t="s">
        <v>64</v>
      </c>
      <c r="B33" s="38" t="s">
        <v>86</v>
      </c>
      <c r="C33" s="39">
        <v>921</v>
      </c>
      <c r="D33" s="44" t="s">
        <v>95</v>
      </c>
      <c r="E33" s="78">
        <v>921</v>
      </c>
      <c r="F33" s="40">
        <v>0</v>
      </c>
      <c r="G33" s="40">
        <v>0</v>
      </c>
      <c r="H33" s="40">
        <v>0</v>
      </c>
    </row>
    <row r="34" spans="1:8" ht="60" x14ac:dyDescent="0.25">
      <c r="A34" s="38" t="s">
        <v>65</v>
      </c>
      <c r="B34" s="38" t="s">
        <v>86</v>
      </c>
      <c r="C34" s="39">
        <v>249</v>
      </c>
      <c r="D34" s="44" t="s">
        <v>95</v>
      </c>
      <c r="E34" s="78">
        <v>249</v>
      </c>
      <c r="F34" s="40">
        <v>0</v>
      </c>
      <c r="G34" s="40">
        <v>0</v>
      </c>
      <c r="H34" s="40">
        <v>0</v>
      </c>
    </row>
    <row r="35" spans="1:8" ht="6.75" customHeight="1" x14ac:dyDescent="0.25">
      <c r="A35" s="69"/>
      <c r="B35" s="70"/>
      <c r="C35" s="71"/>
      <c r="D35" s="72"/>
      <c r="E35" s="73"/>
      <c r="F35" s="73"/>
      <c r="G35" s="73"/>
      <c r="H35" s="74"/>
    </row>
    <row r="36" spans="1:8" s="9" customFormat="1" ht="90" x14ac:dyDescent="0.25">
      <c r="A36" s="45" t="s">
        <v>77</v>
      </c>
      <c r="B36" s="45" t="s">
        <v>31</v>
      </c>
      <c r="C36" s="66">
        <v>995</v>
      </c>
      <c r="D36" s="45" t="s">
        <v>32</v>
      </c>
      <c r="E36" s="64">
        <v>995</v>
      </c>
      <c r="F36" s="15">
        <v>0</v>
      </c>
      <c r="G36" s="15">
        <v>0</v>
      </c>
      <c r="H36" s="15">
        <v>0</v>
      </c>
    </row>
    <row r="37" spans="1:8" s="9" customFormat="1" ht="60" x14ac:dyDescent="0.25">
      <c r="A37" s="15" t="s">
        <v>1</v>
      </c>
      <c r="B37" s="45" t="s">
        <v>33</v>
      </c>
      <c r="C37" s="66">
        <v>82</v>
      </c>
      <c r="D37" s="46" t="s">
        <v>32</v>
      </c>
      <c r="E37" s="64">
        <v>82</v>
      </c>
      <c r="F37" s="15">
        <v>0</v>
      </c>
      <c r="G37" s="15">
        <v>0</v>
      </c>
      <c r="H37" s="15">
        <v>0</v>
      </c>
    </row>
    <row r="38" spans="1:8" s="9" customFormat="1" ht="60" x14ac:dyDescent="0.25">
      <c r="A38" s="45" t="s">
        <v>6</v>
      </c>
      <c r="B38" s="45" t="s">
        <v>33</v>
      </c>
      <c r="C38" s="66">
        <v>22</v>
      </c>
      <c r="D38" s="46" t="s">
        <v>32</v>
      </c>
      <c r="E38" s="64">
        <v>22</v>
      </c>
      <c r="F38" s="15">
        <v>0</v>
      </c>
      <c r="G38" s="15">
        <v>0</v>
      </c>
      <c r="H38" s="15">
        <v>0</v>
      </c>
    </row>
    <row r="39" spans="1:8" s="9" customFormat="1" ht="105" x14ac:dyDescent="0.25">
      <c r="A39" s="45" t="s">
        <v>29</v>
      </c>
      <c r="B39" s="45" t="s">
        <v>35</v>
      </c>
      <c r="C39" s="66">
        <v>117</v>
      </c>
      <c r="D39" s="45" t="s">
        <v>34</v>
      </c>
      <c r="E39" s="64">
        <v>117</v>
      </c>
      <c r="F39" s="15">
        <v>0</v>
      </c>
      <c r="G39" s="15">
        <v>0</v>
      </c>
      <c r="H39" s="15">
        <v>0</v>
      </c>
    </row>
    <row r="40" spans="1:8" s="1" customFormat="1" ht="165" x14ac:dyDescent="0.25">
      <c r="A40" s="45" t="s">
        <v>36</v>
      </c>
      <c r="B40" s="45" t="s">
        <v>38</v>
      </c>
      <c r="C40" s="66">
        <v>-3202</v>
      </c>
      <c r="D40" s="16"/>
      <c r="E40" s="68">
        <v>-3202</v>
      </c>
      <c r="F40" s="15">
        <v>0</v>
      </c>
      <c r="G40" s="15">
        <v>0</v>
      </c>
      <c r="H40" s="15">
        <v>0</v>
      </c>
    </row>
    <row r="41" spans="1:8" ht="135" x14ac:dyDescent="0.25">
      <c r="A41" s="45" t="s">
        <v>39</v>
      </c>
      <c r="B41" s="45" t="s">
        <v>40</v>
      </c>
      <c r="C41" s="66">
        <v>1643</v>
      </c>
      <c r="D41" s="13" t="s">
        <v>90</v>
      </c>
      <c r="E41" s="68">
        <v>1643</v>
      </c>
      <c r="F41" s="15">
        <v>0</v>
      </c>
      <c r="G41" s="15">
        <v>0</v>
      </c>
      <c r="H41" s="15">
        <v>0</v>
      </c>
    </row>
    <row r="42" spans="1:8" x14ac:dyDescent="0.25">
      <c r="A42" s="47"/>
      <c r="B42" s="48"/>
      <c r="C42" s="49"/>
      <c r="D42" s="50"/>
      <c r="E42" s="51"/>
      <c r="F42" s="52"/>
      <c r="G42" s="52"/>
      <c r="H42" s="53"/>
    </row>
    <row r="43" spans="1:8" s="17" customFormat="1" ht="30" customHeight="1" x14ac:dyDescent="0.25">
      <c r="A43" s="19" t="s">
        <v>41</v>
      </c>
      <c r="B43" s="20"/>
      <c r="C43" s="21">
        <v>16810</v>
      </c>
      <c r="D43" s="20"/>
      <c r="E43" s="76">
        <v>14160</v>
      </c>
      <c r="F43" s="76">
        <v>2650</v>
      </c>
      <c r="G43" s="41">
        <v>0</v>
      </c>
      <c r="H43" s="37">
        <v>0</v>
      </c>
    </row>
    <row r="44" spans="1:8" s="17" customFormat="1" x14ac:dyDescent="0.25">
      <c r="A44" s="22" t="s">
        <v>48</v>
      </c>
      <c r="B44" s="23"/>
      <c r="C44" s="24"/>
      <c r="D44" s="23"/>
      <c r="E44" s="23"/>
      <c r="F44" s="23"/>
      <c r="G44" s="23"/>
      <c r="H44" s="18"/>
    </row>
    <row r="45" spans="1:8" s="17" customFormat="1" ht="75" x14ac:dyDescent="0.25">
      <c r="A45" s="22" t="s">
        <v>87</v>
      </c>
      <c r="B45" s="22" t="s">
        <v>98</v>
      </c>
      <c r="C45" s="24">
        <v>981</v>
      </c>
      <c r="D45" s="22" t="s">
        <v>88</v>
      </c>
      <c r="E45" s="25">
        <v>981</v>
      </c>
      <c r="F45" s="25">
        <v>0</v>
      </c>
      <c r="G45" s="25">
        <v>0</v>
      </c>
      <c r="H45" s="25">
        <v>0</v>
      </c>
    </row>
    <row r="46" spans="1:8" s="17" customFormat="1" ht="75" x14ac:dyDescent="0.25">
      <c r="A46" s="22" t="s">
        <v>83</v>
      </c>
      <c r="B46" s="22" t="s">
        <v>98</v>
      </c>
      <c r="C46" s="24">
        <v>3145</v>
      </c>
      <c r="D46" s="22" t="s">
        <v>91</v>
      </c>
      <c r="E46" s="26">
        <v>3145</v>
      </c>
      <c r="F46" s="25">
        <v>0</v>
      </c>
      <c r="G46" s="25">
        <v>0</v>
      </c>
      <c r="H46" s="25">
        <v>0</v>
      </c>
    </row>
    <row r="47" spans="1:8" s="17" customFormat="1" ht="90" x14ac:dyDescent="0.25">
      <c r="A47" s="22" t="s">
        <v>82</v>
      </c>
      <c r="B47" s="22" t="s">
        <v>98</v>
      </c>
      <c r="C47" s="24">
        <v>3023</v>
      </c>
      <c r="D47" s="22" t="s">
        <v>92</v>
      </c>
      <c r="E47" s="26">
        <v>3023</v>
      </c>
      <c r="F47" s="25">
        <v>0</v>
      </c>
      <c r="G47" s="25">
        <v>0</v>
      </c>
      <c r="H47" s="25">
        <v>0</v>
      </c>
    </row>
    <row r="48" spans="1:8" s="17" customFormat="1" ht="60" x14ac:dyDescent="0.25">
      <c r="A48" s="22" t="s">
        <v>81</v>
      </c>
      <c r="B48" s="22" t="s">
        <v>98</v>
      </c>
      <c r="C48" s="24">
        <v>807</v>
      </c>
      <c r="D48" s="22" t="s">
        <v>89</v>
      </c>
      <c r="E48" s="26">
        <v>0</v>
      </c>
      <c r="F48" s="25">
        <v>807</v>
      </c>
      <c r="G48" s="25">
        <v>0</v>
      </c>
      <c r="H48" s="25">
        <v>0</v>
      </c>
    </row>
    <row r="49" spans="1:8" s="17" customFormat="1" ht="45" x14ac:dyDescent="0.25">
      <c r="A49" s="22" t="s">
        <v>102</v>
      </c>
      <c r="B49" s="22" t="s">
        <v>98</v>
      </c>
      <c r="C49" s="24">
        <v>991</v>
      </c>
      <c r="D49" s="22"/>
      <c r="E49" s="26">
        <v>0</v>
      </c>
      <c r="F49" s="25">
        <v>991</v>
      </c>
      <c r="G49" s="25">
        <v>0</v>
      </c>
      <c r="H49" s="25">
        <v>0</v>
      </c>
    </row>
    <row r="50" spans="1:8" s="17" customFormat="1" ht="76.5" customHeight="1" x14ac:dyDescent="0.25">
      <c r="A50" s="27" t="s">
        <v>93</v>
      </c>
      <c r="B50" s="22" t="s">
        <v>98</v>
      </c>
      <c r="C50" s="28">
        <v>7863</v>
      </c>
      <c r="D50" s="27"/>
      <c r="E50" s="36">
        <v>7011</v>
      </c>
      <c r="F50" s="29">
        <v>852</v>
      </c>
      <c r="G50" s="29">
        <v>0</v>
      </c>
      <c r="H50" s="29">
        <v>0</v>
      </c>
    </row>
    <row r="51" spans="1:8" s="17" customFormat="1" ht="60.75" customHeight="1" x14ac:dyDescent="0.25">
      <c r="A51" s="38" t="s">
        <v>42</v>
      </c>
      <c r="B51" s="38" t="s">
        <v>97</v>
      </c>
      <c r="C51" s="39">
        <v>470</v>
      </c>
      <c r="D51" s="38" t="s">
        <v>43</v>
      </c>
      <c r="E51" s="40">
        <v>0</v>
      </c>
      <c r="F51" s="40">
        <v>0</v>
      </c>
      <c r="G51" s="40">
        <v>0</v>
      </c>
      <c r="H51" s="78">
        <v>470</v>
      </c>
    </row>
    <row r="52" spans="1:8" s="17" customFormat="1" ht="105" x14ac:dyDescent="0.25">
      <c r="A52" s="38" t="s">
        <v>44</v>
      </c>
      <c r="B52" s="19" t="s">
        <v>47</v>
      </c>
      <c r="C52" s="39">
        <v>1500</v>
      </c>
      <c r="D52" s="38" t="s">
        <v>96</v>
      </c>
      <c r="E52" s="75">
        <v>1500</v>
      </c>
      <c r="F52" s="40">
        <v>0</v>
      </c>
      <c r="G52" s="40">
        <v>0</v>
      </c>
      <c r="H52" s="40">
        <v>0</v>
      </c>
    </row>
    <row r="53" spans="1:8" s="17" customFormat="1" ht="45" x14ac:dyDescent="0.25">
      <c r="A53" s="19" t="s">
        <v>45</v>
      </c>
      <c r="B53" s="19" t="s">
        <v>47</v>
      </c>
      <c r="C53" s="21">
        <v>4677</v>
      </c>
      <c r="D53" s="19" t="s">
        <v>24</v>
      </c>
      <c r="E53" s="76">
        <v>1050</v>
      </c>
      <c r="F53" s="76">
        <v>3627</v>
      </c>
      <c r="G53" s="35">
        <v>0</v>
      </c>
      <c r="H53" s="35">
        <v>0</v>
      </c>
    </row>
    <row r="54" spans="1:8" s="17" customFormat="1" x14ac:dyDescent="0.25">
      <c r="A54" s="22" t="s">
        <v>48</v>
      </c>
      <c r="B54" s="23"/>
      <c r="C54" s="23"/>
      <c r="D54" s="23"/>
      <c r="E54" s="23"/>
      <c r="F54" s="23"/>
      <c r="G54" s="23"/>
      <c r="H54" s="23"/>
    </row>
    <row r="55" spans="1:8" s="17" customFormat="1" ht="45" x14ac:dyDescent="0.25">
      <c r="A55" s="22" t="s">
        <v>49</v>
      </c>
      <c r="B55" s="22" t="s">
        <v>50</v>
      </c>
      <c r="C55" s="25">
        <v>800</v>
      </c>
      <c r="D55" s="22" t="s">
        <v>46</v>
      </c>
      <c r="E55" s="25">
        <v>800</v>
      </c>
      <c r="F55" s="25">
        <v>0</v>
      </c>
      <c r="G55" s="25">
        <v>0</v>
      </c>
      <c r="H55" s="25">
        <v>0</v>
      </c>
    </row>
    <row r="56" spans="1:8" s="17" customFormat="1" ht="45" x14ac:dyDescent="0.25">
      <c r="A56" s="22" t="s">
        <v>49</v>
      </c>
      <c r="B56" s="22" t="s">
        <v>78</v>
      </c>
      <c r="C56" s="26">
        <v>3627</v>
      </c>
      <c r="D56" s="24" t="s">
        <v>46</v>
      </c>
      <c r="E56" s="26">
        <v>0</v>
      </c>
      <c r="F56" s="26">
        <v>3627</v>
      </c>
      <c r="G56" s="26">
        <v>0</v>
      </c>
      <c r="H56" s="25">
        <v>0</v>
      </c>
    </row>
    <row r="57" spans="1:8" s="17" customFormat="1" ht="60" x14ac:dyDescent="0.25">
      <c r="A57" s="27" t="s">
        <v>52</v>
      </c>
      <c r="B57" s="27" t="s">
        <v>51</v>
      </c>
      <c r="C57" s="29">
        <v>250</v>
      </c>
      <c r="D57" s="27" t="s">
        <v>46</v>
      </c>
      <c r="E57" s="29">
        <v>250</v>
      </c>
      <c r="F57" s="29">
        <v>0</v>
      </c>
      <c r="G57" s="29">
        <v>0</v>
      </c>
      <c r="H57" s="29">
        <v>0</v>
      </c>
    </row>
    <row r="58" spans="1:8" s="1" customFormat="1" x14ac:dyDescent="0.25">
      <c r="A58" s="86" t="s">
        <v>19</v>
      </c>
      <c r="B58" s="87"/>
      <c r="C58" s="80">
        <f>C7+C11+C12+C13+C14+C30+C31+C33+C34+C36+C37+C38+C39+C40+C41+C43+C51+C52+C53</f>
        <v>75838</v>
      </c>
      <c r="D58" s="67"/>
      <c r="E58" s="80">
        <f>E7+E11+E12+E13+E14+E30+E31+E33+E34+E36+E37+E38+E39+E40+E41+E43+E52+E53</f>
        <v>68252</v>
      </c>
      <c r="F58" s="80">
        <f>F14+F43+F53</f>
        <v>7116</v>
      </c>
      <c r="G58" s="67">
        <v>0</v>
      </c>
      <c r="H58" s="67">
        <f>H51</f>
        <v>470</v>
      </c>
    </row>
    <row r="59" spans="1:8" x14ac:dyDescent="0.25">
      <c r="A59" s="2"/>
      <c r="E59" s="9"/>
    </row>
    <row r="60" spans="1:8" x14ac:dyDescent="0.25">
      <c r="A60" s="2"/>
      <c r="E60" s="9"/>
    </row>
    <row r="61" spans="1:8" x14ac:dyDescent="0.25">
      <c r="A61" s="2"/>
      <c r="E61" s="9"/>
    </row>
    <row r="62" spans="1:8" x14ac:dyDescent="0.25">
      <c r="A62" s="2"/>
      <c r="E62" s="9"/>
    </row>
    <row r="63" spans="1:8" x14ac:dyDescent="0.25">
      <c r="A63" s="2"/>
      <c r="E63" s="9"/>
    </row>
    <row r="64" spans="1:8" x14ac:dyDescent="0.25">
      <c r="A64" s="2"/>
      <c r="E64" s="9"/>
    </row>
    <row r="65" spans="1:12" x14ac:dyDescent="0.25">
      <c r="A65" s="2"/>
      <c r="E65" s="9"/>
    </row>
    <row r="70" spans="1:12" x14ac:dyDescent="0.25">
      <c r="A70" s="5" t="s">
        <v>0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x14ac:dyDescent="0.25">
      <c r="H71" t="s">
        <v>11</v>
      </c>
    </row>
    <row r="72" spans="1:12" s="5" customFormat="1" ht="75" x14ac:dyDescent="0.25">
      <c r="A72" s="11" t="s">
        <v>12</v>
      </c>
      <c r="B72" s="11" t="s">
        <v>2</v>
      </c>
      <c r="C72" s="11" t="s">
        <v>7</v>
      </c>
      <c r="D72" s="11" t="s">
        <v>16</v>
      </c>
      <c r="E72" s="11" t="s">
        <v>17</v>
      </c>
      <c r="F72" s="11" t="s">
        <v>13</v>
      </c>
      <c r="G72" s="11" t="s">
        <v>14</v>
      </c>
      <c r="H72" s="11" t="s">
        <v>15</v>
      </c>
    </row>
    <row r="73" spans="1:12" ht="79.5" customHeight="1" x14ac:dyDescent="0.25">
      <c r="A73" s="12" t="s">
        <v>1</v>
      </c>
      <c r="B73" s="13" t="s">
        <v>3</v>
      </c>
      <c r="C73" s="14">
        <v>4220</v>
      </c>
      <c r="D73" s="13" t="s">
        <v>67</v>
      </c>
      <c r="E73" s="14">
        <v>4220</v>
      </c>
      <c r="F73" s="12">
        <v>0</v>
      </c>
      <c r="G73" s="12">
        <v>0</v>
      </c>
      <c r="H73" s="12">
        <v>0</v>
      </c>
    </row>
    <row r="74" spans="1:12" ht="75" customHeight="1" x14ac:dyDescent="0.25">
      <c r="A74" s="13" t="s">
        <v>6</v>
      </c>
      <c r="B74" s="13" t="s">
        <v>3</v>
      </c>
      <c r="C74" s="14">
        <v>1223</v>
      </c>
      <c r="D74" s="13" t="s">
        <v>67</v>
      </c>
      <c r="E74" s="63">
        <v>1223</v>
      </c>
      <c r="F74" s="12">
        <v>0</v>
      </c>
      <c r="G74" s="12">
        <v>0</v>
      </c>
      <c r="H74" s="12">
        <v>0</v>
      </c>
    </row>
    <row r="75" spans="1:12" ht="76.5" customHeight="1" x14ac:dyDescent="0.25">
      <c r="A75" s="12" t="s">
        <v>8</v>
      </c>
      <c r="B75" s="13" t="s">
        <v>3</v>
      </c>
      <c r="C75" s="14">
        <v>1277</v>
      </c>
      <c r="D75" s="13" t="s">
        <v>67</v>
      </c>
      <c r="E75" s="63">
        <v>1277</v>
      </c>
      <c r="F75" s="12">
        <v>0</v>
      </c>
      <c r="G75" s="12">
        <v>0</v>
      </c>
      <c r="H75" s="12">
        <v>0</v>
      </c>
    </row>
    <row r="76" spans="1:12" ht="28.5" customHeight="1" x14ac:dyDescent="0.25">
      <c r="A76" s="12" t="s">
        <v>18</v>
      </c>
      <c r="B76" s="13" t="s">
        <v>10</v>
      </c>
      <c r="C76" s="14">
        <v>30</v>
      </c>
      <c r="D76" s="13"/>
      <c r="E76" s="12">
        <v>0</v>
      </c>
      <c r="F76" s="12">
        <v>30</v>
      </c>
      <c r="G76" s="12">
        <v>0</v>
      </c>
      <c r="H76" s="12">
        <v>0</v>
      </c>
    </row>
    <row r="77" spans="1:12" ht="30" x14ac:dyDescent="0.25">
      <c r="A77" s="12" t="s">
        <v>1</v>
      </c>
      <c r="B77" s="13" t="s">
        <v>9</v>
      </c>
      <c r="C77" s="14">
        <v>280</v>
      </c>
      <c r="D77" s="13" t="s">
        <v>24</v>
      </c>
      <c r="E77" s="12">
        <v>128</v>
      </c>
      <c r="F77" s="12">
        <v>152</v>
      </c>
      <c r="G77" s="12">
        <v>0</v>
      </c>
      <c r="H77" s="12">
        <v>0</v>
      </c>
    </row>
    <row r="78" spans="1:12" ht="30" x14ac:dyDescent="0.25">
      <c r="A78" s="13" t="s">
        <v>6</v>
      </c>
      <c r="B78" s="13" t="s">
        <v>9</v>
      </c>
      <c r="C78" s="14">
        <v>84</v>
      </c>
      <c r="D78" s="13" t="s">
        <v>24</v>
      </c>
      <c r="E78" s="12">
        <v>0</v>
      </c>
      <c r="F78" s="12">
        <v>84</v>
      </c>
      <c r="G78" s="12">
        <v>0</v>
      </c>
      <c r="H78" s="12">
        <v>0</v>
      </c>
    </row>
    <row r="79" spans="1:12" ht="30" x14ac:dyDescent="0.25">
      <c r="A79" s="12" t="s">
        <v>8</v>
      </c>
      <c r="B79" s="13" t="s">
        <v>9</v>
      </c>
      <c r="C79" s="14">
        <v>96</v>
      </c>
      <c r="D79" s="13" t="s">
        <v>24</v>
      </c>
      <c r="E79" s="12">
        <v>96</v>
      </c>
      <c r="F79" s="12">
        <v>0</v>
      </c>
      <c r="G79" s="12">
        <v>0</v>
      </c>
      <c r="H79" s="12">
        <v>0</v>
      </c>
    </row>
    <row r="80" spans="1:12" x14ac:dyDescent="0.25">
      <c r="A80" s="86" t="s">
        <v>19</v>
      </c>
      <c r="B80" s="87"/>
      <c r="C80" s="80">
        <f>SUM(C73:C79)</f>
        <v>7210</v>
      </c>
      <c r="D80" s="67"/>
      <c r="E80" s="80">
        <f>SUM(E73:E79)</f>
        <v>6944</v>
      </c>
      <c r="F80" s="80">
        <f>SUM(F73:F79)</f>
        <v>266</v>
      </c>
      <c r="G80" s="67">
        <v>0</v>
      </c>
      <c r="H80" s="67">
        <f>H73</f>
        <v>0</v>
      </c>
    </row>
    <row r="81" spans="1:8" x14ac:dyDescent="0.25">
      <c r="A81" s="81"/>
      <c r="B81" s="81"/>
      <c r="C81" s="82"/>
      <c r="D81" s="83"/>
      <c r="E81" s="82"/>
      <c r="F81" s="82"/>
      <c r="G81" s="83"/>
      <c r="H81" s="83"/>
    </row>
    <row r="82" spans="1:8" x14ac:dyDescent="0.25">
      <c r="B82" s="2"/>
      <c r="C82" s="7"/>
      <c r="E82" s="3"/>
      <c r="F82" s="3"/>
      <c r="G82" s="3"/>
      <c r="H82" s="3"/>
    </row>
    <row r="83" spans="1:8" x14ac:dyDescent="0.25">
      <c r="A83" s="5" t="s">
        <v>20</v>
      </c>
      <c r="B83" s="4"/>
      <c r="C83" s="4"/>
      <c r="D83" s="4"/>
      <c r="E83" s="4"/>
      <c r="F83" s="4"/>
      <c r="G83" s="4"/>
      <c r="H83" s="4"/>
    </row>
    <row r="84" spans="1:8" x14ac:dyDescent="0.25">
      <c r="H84" t="s">
        <v>11</v>
      </c>
    </row>
    <row r="85" spans="1:8" ht="75" x14ac:dyDescent="0.25">
      <c r="A85" s="11" t="s">
        <v>12</v>
      </c>
      <c r="B85" s="11" t="s">
        <v>2</v>
      </c>
      <c r="C85" s="11" t="s">
        <v>7</v>
      </c>
      <c r="D85" s="11" t="s">
        <v>16</v>
      </c>
      <c r="E85" s="11" t="s">
        <v>17</v>
      </c>
      <c r="F85" s="11" t="s">
        <v>13</v>
      </c>
      <c r="G85" s="11" t="s">
        <v>14</v>
      </c>
      <c r="H85" s="11" t="s">
        <v>15</v>
      </c>
    </row>
    <row r="86" spans="1:8" ht="90" x14ac:dyDescent="0.25">
      <c r="A86" s="12" t="s">
        <v>1</v>
      </c>
      <c r="B86" s="13" t="s">
        <v>3</v>
      </c>
      <c r="C86" s="14">
        <v>1792</v>
      </c>
      <c r="D86" s="13" t="s">
        <v>67</v>
      </c>
      <c r="E86" s="14">
        <v>1792</v>
      </c>
      <c r="F86" s="12">
        <v>0</v>
      </c>
      <c r="G86" s="12">
        <v>0</v>
      </c>
      <c r="H86" s="12">
        <v>0</v>
      </c>
    </row>
    <row r="87" spans="1:8" ht="90" x14ac:dyDescent="0.25">
      <c r="A87" s="13" t="s">
        <v>6</v>
      </c>
      <c r="B87" s="13" t="s">
        <v>3</v>
      </c>
      <c r="C87" s="14">
        <v>458</v>
      </c>
      <c r="D87" s="13" t="s">
        <v>67</v>
      </c>
      <c r="E87" s="12">
        <v>458</v>
      </c>
      <c r="F87" s="12">
        <v>0</v>
      </c>
      <c r="G87" s="12">
        <v>0</v>
      </c>
      <c r="H87" s="12">
        <v>0</v>
      </c>
    </row>
    <row r="88" spans="1:8" ht="58.5" customHeight="1" x14ac:dyDescent="0.25">
      <c r="A88" s="12" t="s">
        <v>8</v>
      </c>
      <c r="B88" s="13" t="s">
        <v>3</v>
      </c>
      <c r="C88" s="14">
        <v>650</v>
      </c>
      <c r="D88" s="13" t="s">
        <v>67</v>
      </c>
      <c r="E88" s="12">
        <v>650</v>
      </c>
      <c r="F88" s="12">
        <v>0</v>
      </c>
      <c r="G88" s="12">
        <v>0</v>
      </c>
      <c r="H88" s="12">
        <v>0</v>
      </c>
    </row>
    <row r="89" spans="1:8" ht="135" x14ac:dyDescent="0.25">
      <c r="A89" s="12" t="s">
        <v>18</v>
      </c>
      <c r="B89" s="13" t="s">
        <v>37</v>
      </c>
      <c r="C89" s="14">
        <v>342</v>
      </c>
      <c r="D89" s="13" t="s">
        <v>90</v>
      </c>
      <c r="E89" s="12">
        <v>342</v>
      </c>
      <c r="F89" s="12">
        <v>0</v>
      </c>
      <c r="G89" s="12">
        <v>0</v>
      </c>
      <c r="H89" s="12">
        <v>0</v>
      </c>
    </row>
    <row r="90" spans="1:8" x14ac:dyDescent="0.25">
      <c r="A90" s="64" t="s">
        <v>19</v>
      </c>
      <c r="B90" s="65"/>
      <c r="C90" s="66">
        <f>SUM(C86:C89)</f>
        <v>3242</v>
      </c>
      <c r="D90" s="67"/>
      <c r="E90" s="68">
        <f>SUM(E86:E89)</f>
        <v>3242</v>
      </c>
      <c r="F90" s="64">
        <f>SUM(F86:F89)</f>
        <v>0</v>
      </c>
      <c r="G90" s="64">
        <f>SUM(G86:G89)</f>
        <v>0</v>
      </c>
      <c r="H90" s="64">
        <f>SUM(H86:H89)</f>
        <v>0</v>
      </c>
    </row>
    <row r="94" spans="1:8" x14ac:dyDescent="0.25">
      <c r="A94" s="5" t="s">
        <v>21</v>
      </c>
      <c r="B94" s="4"/>
      <c r="C94" s="4"/>
      <c r="D94" s="4"/>
      <c r="E94" s="4"/>
      <c r="F94" s="4"/>
      <c r="G94" s="4"/>
      <c r="H94" s="4"/>
    </row>
    <row r="95" spans="1:8" x14ac:dyDescent="0.25">
      <c r="H95" t="s">
        <v>11</v>
      </c>
    </row>
    <row r="96" spans="1:8" ht="75" x14ac:dyDescent="0.25">
      <c r="A96" s="11" t="s">
        <v>12</v>
      </c>
      <c r="B96" s="11" t="s">
        <v>2</v>
      </c>
      <c r="C96" s="11" t="s">
        <v>7</v>
      </c>
      <c r="D96" s="11" t="s">
        <v>16</v>
      </c>
      <c r="E96" s="11" t="s">
        <v>17</v>
      </c>
      <c r="F96" s="11" t="s">
        <v>13</v>
      </c>
      <c r="G96" s="11" t="s">
        <v>14</v>
      </c>
      <c r="H96" s="11" t="s">
        <v>15</v>
      </c>
    </row>
    <row r="97" spans="1:8" ht="90" x14ac:dyDescent="0.25">
      <c r="A97" s="12" t="s">
        <v>8</v>
      </c>
      <c r="B97" s="13" t="s">
        <v>3</v>
      </c>
      <c r="C97" s="14">
        <v>73</v>
      </c>
      <c r="D97" s="13" t="s">
        <v>67</v>
      </c>
      <c r="E97" s="12">
        <v>73</v>
      </c>
      <c r="F97" s="12">
        <v>0</v>
      </c>
      <c r="G97" s="12">
        <v>0</v>
      </c>
      <c r="H97" s="12">
        <v>0</v>
      </c>
    </row>
    <row r="98" spans="1:8" ht="45" x14ac:dyDescent="0.25">
      <c r="A98" s="12" t="s">
        <v>18</v>
      </c>
      <c r="B98" s="13" t="s">
        <v>23</v>
      </c>
      <c r="C98" s="14">
        <v>117</v>
      </c>
      <c r="D98" s="13" t="s">
        <v>22</v>
      </c>
      <c r="E98" s="12">
        <v>0</v>
      </c>
      <c r="F98" s="12">
        <v>117</v>
      </c>
      <c r="G98" s="12">
        <v>0</v>
      </c>
      <c r="H98" s="12">
        <v>0</v>
      </c>
    </row>
    <row r="99" spans="1:8" ht="135" x14ac:dyDescent="0.25">
      <c r="A99" s="12" t="s">
        <v>18</v>
      </c>
      <c r="B99" s="13" t="s">
        <v>37</v>
      </c>
      <c r="C99" s="14">
        <v>2</v>
      </c>
      <c r="D99" s="45" t="s">
        <v>90</v>
      </c>
      <c r="E99" s="12">
        <v>2</v>
      </c>
      <c r="F99" s="12">
        <v>0</v>
      </c>
      <c r="G99" s="12">
        <v>0</v>
      </c>
      <c r="H99" s="12">
        <v>0</v>
      </c>
    </row>
    <row r="100" spans="1:8" x14ac:dyDescent="0.25">
      <c r="A100" s="86" t="s">
        <v>19</v>
      </c>
      <c r="B100" s="87"/>
      <c r="C100" s="80">
        <f>SUM(C97:C99)</f>
        <v>192</v>
      </c>
      <c r="D100" s="67"/>
      <c r="E100" s="80">
        <f>SUM(E97:E99)</f>
        <v>75</v>
      </c>
      <c r="F100" s="80">
        <f>SUM(F97:F99)</f>
        <v>117</v>
      </c>
      <c r="G100" s="67">
        <v>0</v>
      </c>
      <c r="H100" s="67">
        <f>H93</f>
        <v>0</v>
      </c>
    </row>
    <row r="105" spans="1:8" ht="15" customHeight="1" x14ac:dyDescent="0.25">
      <c r="A105" s="8" t="s">
        <v>25</v>
      </c>
      <c r="B105" s="4"/>
      <c r="C105" s="4"/>
      <c r="D105" s="4"/>
      <c r="E105" s="4"/>
      <c r="F105" s="4"/>
      <c r="G105" s="4"/>
      <c r="H105" s="4"/>
    </row>
    <row r="106" spans="1:8" x14ac:dyDescent="0.25">
      <c r="H106" t="s">
        <v>11</v>
      </c>
    </row>
    <row r="107" spans="1:8" ht="75" x14ac:dyDescent="0.25">
      <c r="A107" s="11" t="s">
        <v>12</v>
      </c>
      <c r="B107" s="11" t="s">
        <v>2</v>
      </c>
      <c r="C107" s="11" t="s">
        <v>7</v>
      </c>
      <c r="D107" s="11" t="s">
        <v>16</v>
      </c>
      <c r="E107" s="11" t="s">
        <v>17</v>
      </c>
      <c r="F107" s="11" t="s">
        <v>13</v>
      </c>
      <c r="G107" s="11" t="s">
        <v>14</v>
      </c>
      <c r="H107" s="11" t="s">
        <v>15</v>
      </c>
    </row>
    <row r="108" spans="1:8" ht="90" x14ac:dyDescent="0.25">
      <c r="A108" s="12" t="s">
        <v>1</v>
      </c>
      <c r="B108" s="13" t="s">
        <v>3</v>
      </c>
      <c r="C108" s="14">
        <v>873</v>
      </c>
      <c r="D108" s="13" t="s">
        <v>67</v>
      </c>
      <c r="E108" s="14">
        <v>873</v>
      </c>
      <c r="F108" s="12">
        <v>0</v>
      </c>
      <c r="G108" s="12">
        <v>0</v>
      </c>
      <c r="H108" s="12">
        <v>0</v>
      </c>
    </row>
    <row r="109" spans="1:8" ht="90" x14ac:dyDescent="0.25">
      <c r="A109" s="13" t="s">
        <v>6</v>
      </c>
      <c r="B109" s="13" t="s">
        <v>3</v>
      </c>
      <c r="C109" s="14">
        <v>220</v>
      </c>
      <c r="D109" s="13" t="s">
        <v>67</v>
      </c>
      <c r="E109" s="12">
        <v>220</v>
      </c>
      <c r="F109" s="12">
        <v>0</v>
      </c>
      <c r="G109" s="12">
        <v>0</v>
      </c>
      <c r="H109" s="12">
        <v>0</v>
      </c>
    </row>
    <row r="110" spans="1:8" ht="61.5" customHeight="1" x14ac:dyDescent="0.25">
      <c r="A110" s="12" t="s">
        <v>8</v>
      </c>
      <c r="B110" s="13" t="s">
        <v>3</v>
      </c>
      <c r="C110" s="14">
        <v>776</v>
      </c>
      <c r="D110" s="13" t="s">
        <v>67</v>
      </c>
      <c r="E110" s="12">
        <v>776</v>
      </c>
      <c r="F110" s="12">
        <v>0</v>
      </c>
      <c r="G110" s="12">
        <v>0</v>
      </c>
      <c r="H110" s="12">
        <v>0</v>
      </c>
    </row>
    <row r="111" spans="1:8" ht="60" x14ac:dyDescent="0.25">
      <c r="A111" s="12" t="s">
        <v>1</v>
      </c>
      <c r="B111" s="13" t="s">
        <v>23</v>
      </c>
      <c r="C111" s="14">
        <v>783</v>
      </c>
      <c r="D111" s="13" t="s">
        <v>27</v>
      </c>
      <c r="E111" s="14">
        <v>783</v>
      </c>
      <c r="F111" s="12">
        <v>0</v>
      </c>
      <c r="G111" s="12">
        <v>0</v>
      </c>
      <c r="H111" s="12">
        <v>0</v>
      </c>
    </row>
    <row r="112" spans="1:8" ht="60" x14ac:dyDescent="0.25">
      <c r="A112" s="13" t="s">
        <v>6</v>
      </c>
      <c r="B112" s="13" t="s">
        <v>23</v>
      </c>
      <c r="C112" s="14">
        <v>212</v>
      </c>
      <c r="D112" s="13" t="s">
        <v>27</v>
      </c>
      <c r="E112" s="12">
        <v>212</v>
      </c>
      <c r="F112" s="12">
        <v>0</v>
      </c>
      <c r="G112" s="12">
        <v>0</v>
      </c>
      <c r="H112" s="12">
        <v>0</v>
      </c>
    </row>
    <row r="113" spans="1:8" ht="58.5" customHeight="1" x14ac:dyDescent="0.25">
      <c r="A113" s="12" t="s">
        <v>1</v>
      </c>
      <c r="B113" s="13" t="s">
        <v>23</v>
      </c>
      <c r="C113" s="14">
        <v>793</v>
      </c>
      <c r="D113" s="13" t="s">
        <v>100</v>
      </c>
      <c r="E113" s="14">
        <v>793</v>
      </c>
      <c r="F113" s="12"/>
      <c r="G113" s="12">
        <v>0</v>
      </c>
      <c r="H113" s="12">
        <v>0</v>
      </c>
    </row>
    <row r="114" spans="1:8" ht="60" x14ac:dyDescent="0.25">
      <c r="A114" s="13" t="s">
        <v>6</v>
      </c>
      <c r="B114" s="13" t="s">
        <v>23</v>
      </c>
      <c r="C114" s="14">
        <v>214</v>
      </c>
      <c r="D114" s="13" t="s">
        <v>100</v>
      </c>
      <c r="E114" s="12">
        <v>214</v>
      </c>
      <c r="F114" s="12">
        <v>0</v>
      </c>
      <c r="G114" s="12">
        <v>0</v>
      </c>
      <c r="H114" s="12">
        <v>0</v>
      </c>
    </row>
    <row r="115" spans="1:8" ht="135" x14ac:dyDescent="0.25">
      <c r="A115" s="12" t="s">
        <v>18</v>
      </c>
      <c r="B115" s="13" t="s">
        <v>23</v>
      </c>
      <c r="C115" s="14">
        <v>745</v>
      </c>
      <c r="D115" s="13" t="s">
        <v>90</v>
      </c>
      <c r="E115" s="12">
        <v>745</v>
      </c>
      <c r="F115" s="12">
        <v>0</v>
      </c>
      <c r="G115" s="12">
        <v>0</v>
      </c>
      <c r="H115" s="12">
        <v>0</v>
      </c>
    </row>
    <row r="116" spans="1:8" ht="105" x14ac:dyDescent="0.25">
      <c r="A116" s="12" t="s">
        <v>18</v>
      </c>
      <c r="B116" s="13" t="s">
        <v>99</v>
      </c>
      <c r="C116" s="14">
        <v>-2515</v>
      </c>
      <c r="D116" s="13"/>
      <c r="E116" s="63">
        <v>-2515</v>
      </c>
      <c r="F116" s="12">
        <v>0</v>
      </c>
      <c r="G116" s="12">
        <v>0</v>
      </c>
      <c r="H116" s="12">
        <v>0</v>
      </c>
    </row>
    <row r="117" spans="1:8" ht="60" x14ac:dyDescent="0.25">
      <c r="A117" s="12" t="s">
        <v>1</v>
      </c>
      <c r="B117" s="13" t="s">
        <v>26</v>
      </c>
      <c r="C117" s="14">
        <v>80</v>
      </c>
      <c r="D117" s="13" t="s">
        <v>94</v>
      </c>
      <c r="E117" s="14">
        <v>80</v>
      </c>
      <c r="F117" s="12">
        <v>0</v>
      </c>
      <c r="G117" s="12">
        <v>0</v>
      </c>
      <c r="H117" s="12">
        <v>0</v>
      </c>
    </row>
    <row r="118" spans="1:8" ht="60" x14ac:dyDescent="0.25">
      <c r="A118" s="13" t="s">
        <v>6</v>
      </c>
      <c r="B118" s="13" t="s">
        <v>26</v>
      </c>
      <c r="C118" s="14">
        <v>21</v>
      </c>
      <c r="D118" s="13" t="s">
        <v>94</v>
      </c>
      <c r="E118" s="12">
        <v>21</v>
      </c>
      <c r="F118" s="12">
        <v>0</v>
      </c>
      <c r="G118" s="12">
        <v>0</v>
      </c>
      <c r="H118" s="12">
        <v>0</v>
      </c>
    </row>
    <row r="119" spans="1:8" x14ac:dyDescent="0.25">
      <c r="A119" s="86" t="s">
        <v>19</v>
      </c>
      <c r="B119" s="87"/>
      <c r="C119" s="80">
        <f>SUM(C108:C118)</f>
        <v>2202</v>
      </c>
      <c r="D119" s="67"/>
      <c r="E119" s="80">
        <f>SUM(E108:E118)</f>
        <v>2202</v>
      </c>
      <c r="F119" s="80">
        <f>SUM(F108:F118)</f>
        <v>0</v>
      </c>
      <c r="G119" s="67">
        <v>0</v>
      </c>
      <c r="H119" s="67">
        <f>H112</f>
        <v>0</v>
      </c>
    </row>
    <row r="120" spans="1:8" x14ac:dyDescent="0.25">
      <c r="B120" s="2"/>
      <c r="C120" s="7"/>
      <c r="E120" s="3"/>
      <c r="F120" s="3"/>
      <c r="G120" s="3"/>
      <c r="H120" s="3"/>
    </row>
    <row r="121" spans="1:8" x14ac:dyDescent="0.25">
      <c r="B121" s="2"/>
      <c r="C121" s="7"/>
      <c r="E121" s="3"/>
      <c r="F121" s="3"/>
      <c r="G121" s="3"/>
      <c r="H121" s="3"/>
    </row>
  </sheetData>
  <mergeCells count="5">
    <mergeCell ref="A2:H2"/>
    <mergeCell ref="A58:B58"/>
    <mergeCell ref="A80:B80"/>
    <mergeCell ref="A100:B100"/>
    <mergeCell ref="A119:B1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Csilla</cp:lastModifiedBy>
  <cp:lastPrinted>2016-12-22T07:57:16Z</cp:lastPrinted>
  <dcterms:created xsi:type="dcterms:W3CDTF">2016-12-16T11:36:09Z</dcterms:created>
  <dcterms:modified xsi:type="dcterms:W3CDTF">2016-12-27T07:13:54Z</dcterms:modified>
</cp:coreProperties>
</file>