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lga\Desktop\Testületi IX.21\4.sz.np. előterjesztés ei. módositás\"/>
    </mc:Choice>
  </mc:AlternateContent>
  <xr:revisionPtr revIDLastSave="0" documentId="13_ncr:1_{1BCE2E09-0E57-4CFF-BA0E-512977EE87D8}" xr6:coauthVersionLast="45" xr6:coauthVersionMax="45" xr10:uidLastSave="{00000000-0000-0000-0000-000000000000}"/>
  <bookViews>
    <workbookView xWindow="-120" yWindow="-120" windowWidth="29040" windowHeight="15840" xr2:uid="{D3A7A107-3BEA-4283-9204-C59133E6A878}"/>
  </bookViews>
  <sheets>
    <sheet name="Munk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2" i="1" l="1"/>
  <c r="D42" i="1"/>
  <c r="G42" i="1"/>
  <c r="H42" i="1"/>
  <c r="G37" i="1"/>
  <c r="H37" i="1"/>
  <c r="F37" i="1" l="1"/>
  <c r="C25" i="1"/>
  <c r="C23" i="1"/>
  <c r="C20" i="1"/>
  <c r="B20" i="1"/>
  <c r="H23" i="1"/>
  <c r="G25" i="1"/>
  <c r="G16" i="1"/>
  <c r="C7" i="1"/>
  <c r="H38" i="1" l="1"/>
  <c r="H39" i="1"/>
  <c r="H40" i="1"/>
  <c r="H41" i="1"/>
  <c r="H32" i="1"/>
  <c r="H33" i="1"/>
  <c r="H34" i="1"/>
  <c r="H35" i="1"/>
  <c r="H36" i="1"/>
  <c r="H31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7" i="1"/>
  <c r="D32" i="1"/>
  <c r="D33" i="1"/>
  <c r="D34" i="1"/>
  <c r="D35" i="1"/>
  <c r="D36" i="1"/>
  <c r="D38" i="1"/>
  <c r="D39" i="1"/>
  <c r="D41" i="1"/>
  <c r="B40" i="1"/>
  <c r="D31" i="1"/>
  <c r="B42" i="1" l="1"/>
  <c r="D40" i="1"/>
  <c r="F23" i="1"/>
  <c r="D8" i="1"/>
  <c r="D9" i="1"/>
  <c r="D11" i="1"/>
  <c r="D12" i="1"/>
  <c r="D13" i="1"/>
  <c r="D14" i="1"/>
  <c r="D16" i="1"/>
  <c r="D17" i="1"/>
  <c r="D18" i="1"/>
  <c r="D19" i="1"/>
  <c r="D20" i="1"/>
  <c r="D21" i="1"/>
  <c r="D22" i="1"/>
  <c r="D24" i="1"/>
  <c r="D7" i="1"/>
  <c r="B15" i="1"/>
  <c r="D15" i="1" s="1"/>
  <c r="B10" i="1"/>
  <c r="B23" i="1" s="1"/>
  <c r="F25" i="1" l="1"/>
  <c r="H25" i="1"/>
  <c r="D23" i="1"/>
  <c r="B25" i="1"/>
  <c r="D25" i="1" s="1"/>
  <c r="D10" i="1"/>
  <c r="F42" i="1" l="1"/>
</calcChain>
</file>

<file path=xl/sharedStrings.xml><?xml version="1.0" encoding="utf-8"?>
<sst xmlns="http://schemas.openxmlformats.org/spreadsheetml/2006/main" count="69" uniqueCount="55">
  <si>
    <t>Bevételi előirányzat megnevezése</t>
  </si>
  <si>
    <t>Eredeti</t>
  </si>
  <si>
    <t>Módosított</t>
  </si>
  <si>
    <t>Kiadási előirányzat megnevezése</t>
  </si>
  <si>
    <t>Működési támogatások</t>
  </si>
  <si>
    <t>Személyi juttatások</t>
  </si>
  <si>
    <t>~Általános működési és ágazati támogatás</t>
  </si>
  <si>
    <t>Járulékok</t>
  </si>
  <si>
    <t>Gépjárműadó</t>
  </si>
  <si>
    <t>Közhatalmi bevételek</t>
  </si>
  <si>
    <t>Dologi kiadások</t>
  </si>
  <si>
    <t>~vagyoni típusú adók</t>
  </si>
  <si>
    <t>~egyéb áruhasználati és szolgáltatási adók</t>
  </si>
  <si>
    <t>~értékesítési és forgalmi adó</t>
  </si>
  <si>
    <t>~ pótlék, bírság</t>
  </si>
  <si>
    <t>Ellátottak pénzbeli juttatása</t>
  </si>
  <si>
    <t>Működési célú támogatások</t>
  </si>
  <si>
    <t>~szolgáltatások ellenértéke</t>
  </si>
  <si>
    <t>Egyéb működési célú kiadások</t>
  </si>
  <si>
    <t>’egyéb működési bevétel</t>
  </si>
  <si>
    <t>~kamat bevételek</t>
  </si>
  <si>
    <t>~egyéb működési célú támogatások</t>
  </si>
  <si>
    <t>Működési célra átvett pénzeszközök</t>
  </si>
  <si>
    <t>~működési tartalékok</t>
  </si>
  <si>
    <t>Felhalmozási célokra átcsoportosított</t>
  </si>
  <si>
    <t>~iparűzési adóból (-)</t>
  </si>
  <si>
    <t>~idegenforgalmi adóból (-)</t>
  </si>
  <si>
    <t>KÖLTSÉGVETÉSI BEVÉTELEK</t>
  </si>
  <si>
    <t>KÖLTSÉGVETÉSI KIADÁSOK</t>
  </si>
  <si>
    <t>FINANSZÍROZÁSI BEVÉTELEK</t>
  </si>
  <si>
    <t>FINANSZÍROZÁSI KIADÁSOK</t>
  </si>
  <si>
    <t>MINDÖSSZESEN</t>
  </si>
  <si>
    <t>Bevételi előirányzat</t>
  </si>
  <si>
    <t>Módosítás 2019.09.</t>
  </si>
  <si>
    <t>Kiadási előirányzat</t>
  </si>
  <si>
    <t>Módosítás 09.</t>
  </si>
  <si>
    <t>Felhalmozási célú támogatások</t>
  </si>
  <si>
    <t>Beruházás</t>
  </si>
  <si>
    <t>Felhalmozási bevételek</t>
  </si>
  <si>
    <t>Felhalmozási célra átvett pénzeszközök</t>
  </si>
  <si>
    <t>Felújítási kiadások</t>
  </si>
  <si>
    <t>Működési bevételekből átcsoportosított</t>
  </si>
  <si>
    <t>~iparűzési adóból</t>
  </si>
  <si>
    <t>Felhalmozási céltartalékok</t>
  </si>
  <si>
    <t xml:space="preserve">~idegenforgalmi adóból </t>
  </si>
  <si>
    <t>Finanszírozás belső forrásból</t>
  </si>
  <si>
    <t>~maradvány</t>
  </si>
  <si>
    <t>Államháztartáson belüli megelőlegezés</t>
  </si>
  <si>
    <t>2020. évi működési célú bevételek és kiadások mérlege (E Ft-ban)</t>
  </si>
  <si>
    <t>Módosítás 2020. 09.</t>
  </si>
  <si>
    <t>Módosítás 2020.09</t>
  </si>
  <si>
    <t>2020. évi felhalmozási célú bevételek és kiadások mérlege ( E Ft-ban)</t>
  </si>
  <si>
    <r>
      <t>Mindösszesen bevételek</t>
    </r>
    <r>
      <rPr>
        <b/>
        <sz val="9"/>
        <color theme="1"/>
        <rFont val="Comic Sans MS"/>
        <family val="4"/>
        <charset val="238"/>
      </rPr>
      <t xml:space="preserve"> 92.250 </t>
    </r>
    <r>
      <rPr>
        <b/>
        <u/>
        <sz val="9"/>
        <color theme="1"/>
        <rFont val="Comic Sans MS"/>
        <family val="4"/>
        <charset val="238"/>
      </rPr>
      <t>Mindösszesen kiadások</t>
    </r>
    <r>
      <rPr>
        <b/>
        <sz val="9"/>
        <color theme="1"/>
        <rFont val="Comic Sans MS"/>
        <family val="4"/>
        <charset val="238"/>
      </rPr>
      <t xml:space="preserve"> 92.250</t>
    </r>
  </si>
  <si>
    <t>2. sz. melléklet az 10/2019.(XII. 18.) önkormányzati rendelethez</t>
  </si>
  <si>
    <t>2. sz. melléklet a 7/2020.(X.2.)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</si>
</sst>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9"/>
      <color theme="1"/>
      <name val="Comic Sans MS"/>
      <family val="4"/>
      <charset val="238"/>
    </font>
    <font>
      <sz val="9"/>
      <color theme="1"/>
      <name val="Times New Roman"/>
      <family val="1"/>
      <charset val="238"/>
    </font>
    <font>
      <b/>
      <sz val="8.5"/>
      <color theme="1"/>
      <name val="Comic Sans MS"/>
      <family val="4"/>
      <charset val="238"/>
    </font>
    <font>
      <sz val="8.5"/>
      <color theme="1"/>
      <name val="Comic Sans MS"/>
      <family val="4"/>
      <charset val="238"/>
    </font>
    <font>
      <sz val="9"/>
      <color theme="1"/>
      <name val="Comic Sans MS"/>
      <family val="4"/>
      <charset val="238"/>
    </font>
    <font>
      <b/>
      <u/>
      <sz val="9"/>
      <color rgb="FFFFFFFF"/>
      <name val="Comic Sans MS"/>
      <family val="4"/>
      <charset val="238"/>
    </font>
    <font>
      <b/>
      <u/>
      <sz val="9"/>
      <color theme="1"/>
      <name val="Comic Sans MS"/>
      <family val="4"/>
      <charset val="238"/>
    </font>
    <font>
      <sz val="9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top"/>
    </xf>
    <xf numFmtId="0" fontId="4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3" fontId="3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vertical="center"/>
    </xf>
    <xf numFmtId="3" fontId="1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43348-3F2F-4822-A4AF-EFFFB0B5EF48}">
  <sheetPr>
    <pageSetUpPr fitToPage="1"/>
  </sheetPr>
  <dimension ref="A1:H44"/>
  <sheetViews>
    <sheetView tabSelected="1" workbookViewId="0"/>
  </sheetViews>
  <sheetFormatPr defaultRowHeight="15" x14ac:dyDescent="0.25"/>
  <cols>
    <col min="1" max="1" width="61.140625" bestFit="1" customWidth="1"/>
    <col min="2" max="2" width="7.28515625" bestFit="1" customWidth="1"/>
    <col min="3" max="3" width="17.7109375" bestFit="1" customWidth="1"/>
    <col min="4" max="4" width="10" bestFit="1" customWidth="1"/>
    <col min="5" max="5" width="28.28515625" bestFit="1" customWidth="1"/>
    <col min="6" max="6" width="7.28515625" bestFit="1" customWidth="1"/>
    <col min="7" max="7" width="16.140625" bestFit="1" customWidth="1"/>
    <col min="8" max="8" width="10" bestFit="1" customWidth="1"/>
  </cols>
  <sheetData>
    <row r="1" spans="1:8" x14ac:dyDescent="0.25">
      <c r="A1" t="s">
        <v>54</v>
      </c>
    </row>
    <row r="2" spans="1:8" x14ac:dyDescent="0.25">
      <c r="A2" t="s">
        <v>53</v>
      </c>
    </row>
    <row r="4" spans="1:8" x14ac:dyDescent="0.25">
      <c r="A4" s="23" t="s">
        <v>48</v>
      </c>
      <c r="B4" s="23"/>
      <c r="C4" s="23"/>
      <c r="D4" s="23"/>
      <c r="E4" s="23"/>
      <c r="F4" s="23"/>
      <c r="G4" s="23"/>
      <c r="H4" s="23"/>
    </row>
    <row r="5" spans="1:8" ht="15.75" thickBot="1" x14ac:dyDescent="0.3">
      <c r="A5" s="2"/>
    </row>
    <row r="6" spans="1:8" ht="15.75" thickBot="1" x14ac:dyDescent="0.3">
      <c r="A6" s="3" t="s">
        <v>0</v>
      </c>
      <c r="B6" s="11" t="s">
        <v>1</v>
      </c>
      <c r="C6" s="12" t="s">
        <v>49</v>
      </c>
      <c r="D6" s="11" t="s">
        <v>2</v>
      </c>
      <c r="E6" s="11" t="s">
        <v>3</v>
      </c>
      <c r="F6" s="11" t="s">
        <v>1</v>
      </c>
      <c r="G6" s="12" t="s">
        <v>50</v>
      </c>
      <c r="H6" s="11" t="s">
        <v>2</v>
      </c>
    </row>
    <row r="7" spans="1:8" ht="15.75" thickBot="1" x14ac:dyDescent="0.3">
      <c r="A7" s="3" t="s">
        <v>4</v>
      </c>
      <c r="B7" s="17">
        <v>20918</v>
      </c>
      <c r="C7" s="17">
        <f>C8</f>
        <v>-3815</v>
      </c>
      <c r="D7" s="17">
        <f t="shared" ref="D7:D25" si="0">SUM(B7:C7)</f>
        <v>17103</v>
      </c>
      <c r="E7" s="11" t="s">
        <v>5</v>
      </c>
      <c r="F7" s="17">
        <v>11591</v>
      </c>
      <c r="G7" s="18"/>
      <c r="H7" s="17">
        <f>SUM(F7:G7)</f>
        <v>11591</v>
      </c>
    </row>
    <row r="8" spans="1:8" ht="15.75" thickBot="1" x14ac:dyDescent="0.3">
      <c r="A8" s="4" t="s">
        <v>6</v>
      </c>
      <c r="B8" s="18">
        <v>20918</v>
      </c>
      <c r="C8" s="18">
        <v>-3815</v>
      </c>
      <c r="D8" s="17">
        <f t="shared" si="0"/>
        <v>17103</v>
      </c>
      <c r="E8" s="11" t="s">
        <v>7</v>
      </c>
      <c r="F8" s="17">
        <v>3078</v>
      </c>
      <c r="G8" s="18"/>
      <c r="H8" s="17">
        <f t="shared" ref="H8:H22" si="1">SUM(F8:G8)</f>
        <v>3078</v>
      </c>
    </row>
    <row r="9" spans="1:8" ht="15.75" thickBot="1" x14ac:dyDescent="0.3">
      <c r="A9" s="3" t="s">
        <v>8</v>
      </c>
      <c r="B9" s="17">
        <v>1800</v>
      </c>
      <c r="C9" s="18"/>
      <c r="D9" s="17">
        <f t="shared" si="0"/>
        <v>1800</v>
      </c>
      <c r="E9" s="13"/>
      <c r="F9" s="19"/>
      <c r="G9" s="18"/>
      <c r="H9" s="17">
        <f t="shared" si="1"/>
        <v>0</v>
      </c>
    </row>
    <row r="10" spans="1:8" ht="15.75" thickBot="1" x14ac:dyDescent="0.3">
      <c r="A10" s="3" t="s">
        <v>9</v>
      </c>
      <c r="B10" s="17">
        <f>SUM(B11:B14)</f>
        <v>40146</v>
      </c>
      <c r="C10" s="17"/>
      <c r="D10" s="17">
        <f t="shared" si="0"/>
        <v>40146</v>
      </c>
      <c r="E10" s="11" t="s">
        <v>10</v>
      </c>
      <c r="F10" s="17">
        <v>32611</v>
      </c>
      <c r="G10" s="18">
        <v>9283</v>
      </c>
      <c r="H10" s="17">
        <f t="shared" si="1"/>
        <v>41894</v>
      </c>
    </row>
    <row r="11" spans="1:8" ht="15.75" thickBot="1" x14ac:dyDescent="0.3">
      <c r="A11" s="4" t="s">
        <v>11</v>
      </c>
      <c r="B11" s="18">
        <v>7941</v>
      </c>
      <c r="C11" s="18"/>
      <c r="D11" s="17">
        <f t="shared" si="0"/>
        <v>7941</v>
      </c>
      <c r="E11" s="13"/>
      <c r="F11" s="19"/>
      <c r="G11" s="18"/>
      <c r="H11" s="17">
        <f t="shared" si="1"/>
        <v>0</v>
      </c>
    </row>
    <row r="12" spans="1:8" ht="15.75" thickBot="1" x14ac:dyDescent="0.3">
      <c r="A12" s="4" t="s">
        <v>12</v>
      </c>
      <c r="B12" s="18">
        <v>12005</v>
      </c>
      <c r="C12" s="18"/>
      <c r="D12" s="17">
        <f t="shared" si="0"/>
        <v>12005</v>
      </c>
      <c r="E12" s="14"/>
      <c r="F12" s="18"/>
      <c r="G12" s="18"/>
      <c r="H12" s="17">
        <f t="shared" si="1"/>
        <v>0</v>
      </c>
    </row>
    <row r="13" spans="1:8" ht="15.75" thickBot="1" x14ac:dyDescent="0.3">
      <c r="A13" s="4" t="s">
        <v>13</v>
      </c>
      <c r="B13" s="18">
        <v>20000</v>
      </c>
      <c r="C13" s="18"/>
      <c r="D13" s="17">
        <f t="shared" si="0"/>
        <v>20000</v>
      </c>
      <c r="E13" s="14"/>
      <c r="F13" s="18"/>
      <c r="G13" s="18"/>
      <c r="H13" s="17">
        <f t="shared" si="1"/>
        <v>0</v>
      </c>
    </row>
    <row r="14" spans="1:8" ht="15.75" thickBot="1" x14ac:dyDescent="0.3">
      <c r="A14" s="4" t="s">
        <v>14</v>
      </c>
      <c r="B14" s="18">
        <v>200</v>
      </c>
      <c r="C14" s="18"/>
      <c r="D14" s="17">
        <f t="shared" si="0"/>
        <v>200</v>
      </c>
      <c r="E14" s="11" t="s">
        <v>15</v>
      </c>
      <c r="F14" s="17">
        <v>300</v>
      </c>
      <c r="G14" s="18"/>
      <c r="H14" s="17">
        <f t="shared" si="1"/>
        <v>300</v>
      </c>
    </row>
    <row r="15" spans="1:8" ht="15.75" thickBot="1" x14ac:dyDescent="0.3">
      <c r="A15" s="3" t="s">
        <v>16</v>
      </c>
      <c r="B15" s="17">
        <f>SUM(B16:B18)</f>
        <v>1410</v>
      </c>
      <c r="C15" s="18"/>
      <c r="D15" s="17">
        <f t="shared" si="0"/>
        <v>1410</v>
      </c>
      <c r="E15" s="13"/>
      <c r="F15" s="19"/>
      <c r="G15" s="18"/>
      <c r="H15" s="17">
        <f t="shared" si="1"/>
        <v>0</v>
      </c>
    </row>
    <row r="16" spans="1:8" ht="15.75" thickBot="1" x14ac:dyDescent="0.3">
      <c r="A16" s="4" t="s">
        <v>17</v>
      </c>
      <c r="B16" s="18">
        <v>1400</v>
      </c>
      <c r="C16" s="18"/>
      <c r="D16" s="17">
        <f t="shared" si="0"/>
        <v>1400</v>
      </c>
      <c r="E16" s="11" t="s">
        <v>18</v>
      </c>
      <c r="F16" s="17">
        <v>19893</v>
      </c>
      <c r="G16" s="18">
        <f>G19</f>
        <v>265</v>
      </c>
      <c r="H16" s="17">
        <f t="shared" si="1"/>
        <v>20158</v>
      </c>
    </row>
    <row r="17" spans="1:8" ht="15.75" thickBot="1" x14ac:dyDescent="0.3">
      <c r="A17" s="4" t="s">
        <v>19</v>
      </c>
      <c r="B17" s="18"/>
      <c r="C17" s="18"/>
      <c r="D17" s="17">
        <f t="shared" si="0"/>
        <v>0</v>
      </c>
      <c r="E17" s="12"/>
      <c r="F17" s="17"/>
      <c r="G17" s="18"/>
      <c r="H17" s="17">
        <f t="shared" si="1"/>
        <v>0</v>
      </c>
    </row>
    <row r="18" spans="1:8" ht="15.75" thickBot="1" x14ac:dyDescent="0.3">
      <c r="A18" s="4" t="s">
        <v>20</v>
      </c>
      <c r="B18" s="18">
        <v>10</v>
      </c>
      <c r="C18" s="18"/>
      <c r="D18" s="17">
        <f t="shared" si="0"/>
        <v>10</v>
      </c>
      <c r="E18" s="14" t="s">
        <v>21</v>
      </c>
      <c r="F18" s="18">
        <v>18836</v>
      </c>
      <c r="G18" s="18"/>
      <c r="H18" s="17">
        <f t="shared" si="1"/>
        <v>18836</v>
      </c>
    </row>
    <row r="19" spans="1:8" ht="15.75" thickBot="1" x14ac:dyDescent="0.3">
      <c r="A19" s="3" t="s">
        <v>22</v>
      </c>
      <c r="B19" s="17">
        <v>2101</v>
      </c>
      <c r="C19" s="18"/>
      <c r="D19" s="17">
        <f t="shared" si="0"/>
        <v>2101</v>
      </c>
      <c r="E19" s="14" t="s">
        <v>23</v>
      </c>
      <c r="F19" s="18">
        <v>1057</v>
      </c>
      <c r="G19" s="18">
        <v>265</v>
      </c>
      <c r="H19" s="17">
        <f t="shared" si="1"/>
        <v>1322</v>
      </c>
    </row>
    <row r="20" spans="1:8" ht="15.75" thickBot="1" x14ac:dyDescent="0.3">
      <c r="A20" s="3" t="s">
        <v>24</v>
      </c>
      <c r="B20" s="17">
        <f>B21</f>
        <v>1098</v>
      </c>
      <c r="C20" s="18">
        <f>C21+C22</f>
        <v>13363</v>
      </c>
      <c r="D20" s="17">
        <f t="shared" si="0"/>
        <v>14461</v>
      </c>
      <c r="E20" s="13"/>
      <c r="F20" s="19"/>
      <c r="G20" s="18"/>
      <c r="H20" s="17">
        <f t="shared" si="1"/>
        <v>0</v>
      </c>
    </row>
    <row r="21" spans="1:8" ht="15.75" thickBot="1" x14ac:dyDescent="0.3">
      <c r="A21" s="4" t="s">
        <v>25</v>
      </c>
      <c r="B21" s="18">
        <v>1098</v>
      </c>
      <c r="C21" s="18">
        <v>10000</v>
      </c>
      <c r="D21" s="17">
        <f t="shared" si="0"/>
        <v>11098</v>
      </c>
      <c r="E21" s="13"/>
      <c r="F21" s="19"/>
      <c r="G21" s="18"/>
      <c r="H21" s="17">
        <f t="shared" si="1"/>
        <v>0</v>
      </c>
    </row>
    <row r="22" spans="1:8" ht="15.75" thickBot="1" x14ac:dyDescent="0.3">
      <c r="A22" s="4" t="s">
        <v>26</v>
      </c>
      <c r="B22" s="18">
        <v>0</v>
      </c>
      <c r="C22" s="18">
        <v>3363</v>
      </c>
      <c r="D22" s="17">
        <f t="shared" si="0"/>
        <v>3363</v>
      </c>
      <c r="E22" s="13"/>
      <c r="F22" s="19"/>
      <c r="G22" s="18"/>
      <c r="H22" s="17">
        <f t="shared" si="1"/>
        <v>0</v>
      </c>
    </row>
    <row r="23" spans="1:8" ht="15.75" thickBot="1" x14ac:dyDescent="0.3">
      <c r="A23" s="3" t="s">
        <v>27</v>
      </c>
      <c r="B23" s="17">
        <f>B7+B9+B10+B15+B19+B20</f>
        <v>67473</v>
      </c>
      <c r="C23" s="17">
        <f>C7+C20</f>
        <v>9548</v>
      </c>
      <c r="D23" s="17">
        <f t="shared" si="0"/>
        <v>77021</v>
      </c>
      <c r="E23" s="11" t="s">
        <v>28</v>
      </c>
      <c r="F23" s="17">
        <f>F7+F8+F10+F14+F16</f>
        <v>67473</v>
      </c>
      <c r="G23" s="18"/>
      <c r="H23" s="17">
        <f>H7+H8+H10+H14+H16</f>
        <v>77021</v>
      </c>
    </row>
    <row r="24" spans="1:8" ht="15.75" thickBot="1" x14ac:dyDescent="0.3">
      <c r="A24" s="3" t="s">
        <v>29</v>
      </c>
      <c r="B24" s="17">
        <v>0</v>
      </c>
      <c r="C24" s="17"/>
      <c r="D24" s="17">
        <f t="shared" si="0"/>
        <v>0</v>
      </c>
      <c r="E24" s="11" t="s">
        <v>30</v>
      </c>
      <c r="F24" s="17">
        <v>0</v>
      </c>
      <c r="G24" s="18"/>
      <c r="H24" s="17">
        <v>0</v>
      </c>
    </row>
    <row r="25" spans="1:8" ht="15.75" thickBot="1" x14ac:dyDescent="0.3">
      <c r="A25" s="3" t="s">
        <v>31</v>
      </c>
      <c r="B25" s="17">
        <f>SUM(B23:B24)</f>
        <v>67473</v>
      </c>
      <c r="C25" s="17">
        <f>C23</f>
        <v>9548</v>
      </c>
      <c r="D25" s="17">
        <f t="shared" si="0"/>
        <v>77021</v>
      </c>
      <c r="E25" s="11" t="s">
        <v>31</v>
      </c>
      <c r="F25" s="17">
        <f>SUM(F23:F24)</f>
        <v>67473</v>
      </c>
      <c r="G25" s="18">
        <f>G10+G16+G19</f>
        <v>9813</v>
      </c>
      <c r="H25" s="17">
        <f>SUM(H23:H24)</f>
        <v>77021</v>
      </c>
    </row>
    <row r="26" spans="1:8" x14ac:dyDescent="0.25">
      <c r="A26" s="5"/>
    </row>
    <row r="27" spans="1:8" x14ac:dyDescent="0.25">
      <c r="A27" s="1"/>
    </row>
    <row r="28" spans="1:8" x14ac:dyDescent="0.25">
      <c r="A28" s="1" t="s">
        <v>51</v>
      </c>
    </row>
    <row r="29" spans="1:8" ht="15.75" thickBot="1" x14ac:dyDescent="0.3">
      <c r="A29" s="2"/>
    </row>
    <row r="30" spans="1:8" ht="15.75" thickBot="1" x14ac:dyDescent="0.3">
      <c r="A30" s="6" t="s">
        <v>32</v>
      </c>
      <c r="B30" s="15" t="s">
        <v>1</v>
      </c>
      <c r="C30" s="15" t="s">
        <v>33</v>
      </c>
      <c r="D30" s="15" t="s">
        <v>2</v>
      </c>
      <c r="E30" s="15" t="s">
        <v>34</v>
      </c>
      <c r="F30" s="15" t="s">
        <v>1</v>
      </c>
      <c r="G30" s="15" t="s">
        <v>35</v>
      </c>
      <c r="H30" s="15" t="s">
        <v>2</v>
      </c>
    </row>
    <row r="31" spans="1:8" ht="15.75" thickBot="1" x14ac:dyDescent="0.3">
      <c r="A31" s="7" t="s">
        <v>36</v>
      </c>
      <c r="B31" s="20">
        <v>0</v>
      </c>
      <c r="C31" s="20">
        <v>3624</v>
      </c>
      <c r="D31" s="20">
        <f>SUM(B31:C31)</f>
        <v>3624</v>
      </c>
      <c r="E31" s="16" t="s">
        <v>37</v>
      </c>
      <c r="F31" s="20">
        <v>9402</v>
      </c>
      <c r="G31" s="21">
        <v>-3897</v>
      </c>
      <c r="H31" s="20">
        <f>SUM(F31:G31)</f>
        <v>5505</v>
      </c>
    </row>
    <row r="32" spans="1:8" ht="15.75" thickBot="1" x14ac:dyDescent="0.3">
      <c r="A32" s="7" t="s">
        <v>38</v>
      </c>
      <c r="B32" s="21">
        <v>0</v>
      </c>
      <c r="C32" s="22"/>
      <c r="D32" s="20">
        <f t="shared" ref="D32:D41" si="2">SUM(B32:C32)</f>
        <v>0</v>
      </c>
      <c r="E32" s="13"/>
      <c r="F32" s="19"/>
      <c r="G32" s="22"/>
      <c r="H32" s="20">
        <f t="shared" ref="H32:H41" si="3">SUM(F32:G32)</f>
        <v>0</v>
      </c>
    </row>
    <row r="33" spans="1:8" ht="15.75" thickBot="1" x14ac:dyDescent="0.3">
      <c r="A33" s="7" t="s">
        <v>39</v>
      </c>
      <c r="B33" s="20">
        <v>0</v>
      </c>
      <c r="C33" s="20"/>
      <c r="D33" s="20">
        <f t="shared" si="2"/>
        <v>0</v>
      </c>
      <c r="E33" s="16" t="s">
        <v>40</v>
      </c>
      <c r="F33" s="20">
        <v>500</v>
      </c>
      <c r="G33" s="21">
        <v>8540</v>
      </c>
      <c r="H33" s="20">
        <f t="shared" si="3"/>
        <v>9040</v>
      </c>
    </row>
    <row r="34" spans="1:8" ht="15.75" thickBot="1" x14ac:dyDescent="0.3">
      <c r="A34" s="6" t="s">
        <v>41</v>
      </c>
      <c r="B34" s="20">
        <v>0</v>
      </c>
      <c r="C34" s="20"/>
      <c r="D34" s="20">
        <f t="shared" si="2"/>
        <v>0</v>
      </c>
      <c r="E34" s="16" t="s">
        <v>36</v>
      </c>
      <c r="F34" s="19"/>
      <c r="G34" s="20"/>
      <c r="H34" s="20">
        <f t="shared" si="3"/>
        <v>0</v>
      </c>
    </row>
    <row r="35" spans="1:8" ht="15.75" thickBot="1" x14ac:dyDescent="0.3">
      <c r="A35" s="8" t="s">
        <v>42</v>
      </c>
      <c r="B35" s="21">
        <v>0</v>
      </c>
      <c r="C35" s="21"/>
      <c r="D35" s="20">
        <f t="shared" si="2"/>
        <v>0</v>
      </c>
      <c r="E35" s="16" t="s">
        <v>43</v>
      </c>
      <c r="F35" s="20">
        <v>0</v>
      </c>
      <c r="G35" s="21"/>
      <c r="H35" s="20">
        <f t="shared" si="3"/>
        <v>0</v>
      </c>
    </row>
    <row r="36" spans="1:8" ht="15.75" thickBot="1" x14ac:dyDescent="0.3">
      <c r="A36" s="8" t="s">
        <v>44</v>
      </c>
      <c r="B36" s="21">
        <v>0</v>
      </c>
      <c r="C36" s="21"/>
      <c r="D36" s="20">
        <f t="shared" si="2"/>
        <v>0</v>
      </c>
      <c r="E36" s="13"/>
      <c r="F36" s="19"/>
      <c r="G36" s="22"/>
      <c r="H36" s="20">
        <f t="shared" si="3"/>
        <v>0</v>
      </c>
    </row>
    <row r="37" spans="1:8" ht="15.75" thickBot="1" x14ac:dyDescent="0.3">
      <c r="A37" s="7" t="s">
        <v>27</v>
      </c>
      <c r="B37" s="20">
        <v>0</v>
      </c>
      <c r="C37" s="20"/>
      <c r="D37" s="20">
        <v>0</v>
      </c>
      <c r="E37" s="16" t="s">
        <v>28</v>
      </c>
      <c r="F37" s="20">
        <f>F31+F33</f>
        <v>9902</v>
      </c>
      <c r="G37" s="21">
        <f>G31+G33</f>
        <v>4643</v>
      </c>
      <c r="H37" s="20">
        <f>H31+H33</f>
        <v>14545</v>
      </c>
    </row>
    <row r="38" spans="1:8" ht="15.75" thickBot="1" x14ac:dyDescent="0.3">
      <c r="A38" s="7" t="s">
        <v>45</v>
      </c>
      <c r="B38" s="20">
        <v>0</v>
      </c>
      <c r="C38" s="21"/>
      <c r="D38" s="20">
        <f t="shared" si="2"/>
        <v>0</v>
      </c>
      <c r="E38" s="13"/>
      <c r="F38" s="19"/>
      <c r="G38" s="22"/>
      <c r="H38" s="20">
        <f t="shared" si="3"/>
        <v>0</v>
      </c>
    </row>
    <row r="39" spans="1:8" ht="15.75" thickBot="1" x14ac:dyDescent="0.3">
      <c r="A39" s="8" t="s">
        <v>46</v>
      </c>
      <c r="B39" s="21">
        <v>12000</v>
      </c>
      <c r="C39" s="21">
        <v>-395</v>
      </c>
      <c r="D39" s="20">
        <f t="shared" si="2"/>
        <v>11605</v>
      </c>
      <c r="E39" s="13"/>
      <c r="F39" s="19"/>
      <c r="G39" s="22"/>
      <c r="H39" s="20">
        <f t="shared" si="3"/>
        <v>0</v>
      </c>
    </row>
    <row r="40" spans="1:8" ht="15.75" thickBot="1" x14ac:dyDescent="0.3">
      <c r="A40" s="7" t="s">
        <v>29</v>
      </c>
      <c r="B40" s="20">
        <f>SUM(B38:B39)</f>
        <v>12000</v>
      </c>
      <c r="C40" s="20">
        <v>-395</v>
      </c>
      <c r="D40" s="20">
        <f t="shared" si="2"/>
        <v>11605</v>
      </c>
      <c r="E40" s="16" t="s">
        <v>30</v>
      </c>
      <c r="F40" s="20">
        <v>1000</v>
      </c>
      <c r="G40" s="21">
        <v>-316</v>
      </c>
      <c r="H40" s="20">
        <f t="shared" si="3"/>
        <v>684</v>
      </c>
    </row>
    <row r="41" spans="1:8" ht="15.75" thickBot="1" x14ac:dyDescent="0.3">
      <c r="A41" s="7" t="s">
        <v>47</v>
      </c>
      <c r="B41" s="20"/>
      <c r="C41" s="20"/>
      <c r="D41" s="20">
        <f t="shared" si="2"/>
        <v>0</v>
      </c>
      <c r="E41" s="16"/>
      <c r="F41" s="20"/>
      <c r="G41" s="21"/>
      <c r="H41" s="20">
        <f t="shared" si="3"/>
        <v>0</v>
      </c>
    </row>
    <row r="42" spans="1:8" ht="15.75" thickBot="1" x14ac:dyDescent="0.3">
      <c r="A42" s="7" t="s">
        <v>31</v>
      </c>
      <c r="B42" s="20">
        <f>B37+B40</f>
        <v>12000</v>
      </c>
      <c r="C42" s="20">
        <f>C31+C39</f>
        <v>3229</v>
      </c>
      <c r="D42" s="20">
        <f>D31+D39</f>
        <v>15229</v>
      </c>
      <c r="E42" s="16" t="s">
        <v>31</v>
      </c>
      <c r="F42" s="20">
        <f>F37+F40</f>
        <v>10902</v>
      </c>
      <c r="G42" s="21">
        <f>G37+G40</f>
        <v>4327</v>
      </c>
      <c r="H42" s="20">
        <f>H37+H40</f>
        <v>15229</v>
      </c>
    </row>
    <row r="43" spans="1:8" x14ac:dyDescent="0.25">
      <c r="A43" s="9" t="s">
        <v>52</v>
      </c>
    </row>
    <row r="44" spans="1:8" x14ac:dyDescent="0.25">
      <c r="A44" s="10"/>
    </row>
  </sheetData>
  <mergeCells count="1">
    <mergeCell ref="A4:H4"/>
  </mergeCells>
  <pageMargins left="0.7" right="0.7" top="0.75" bottom="0.75" header="0.3" footer="0.3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Gyöngyi</dc:creator>
  <cp:lastModifiedBy>Helga</cp:lastModifiedBy>
  <cp:lastPrinted>2020-09-15T12:38:47Z</cp:lastPrinted>
  <dcterms:created xsi:type="dcterms:W3CDTF">2020-09-14T09:46:07Z</dcterms:created>
  <dcterms:modified xsi:type="dcterms:W3CDTF">2020-09-21T07:00:59Z</dcterms:modified>
</cp:coreProperties>
</file>