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1. sz. mellékle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<sst xmlns="http://schemas.openxmlformats.org/spreadsheetml/2006/main" count="85" uniqueCount="85">
  <si>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Munkaadókat terhelő járulékok és szociális hozzájárulási adó                                                                            </t>
  </si>
  <si>
    <t>Rovat megnevezése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</si>
  <si>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</si>
  <si>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</si>
  <si>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</si>
  <si>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</si>
  <si>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</si>
  <si>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</si>
  <si>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</si>
  <si>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</si>
  <si>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</si>
  <si>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Rovat
száma</t>
  </si>
  <si>
    <t>Sor-
szám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</si>
  <si>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</si>
  <si>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</si>
  <si>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</si>
  <si>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</si>
  <si>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</si>
  <si>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</si>
  <si>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</si>
  <si>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K9</t>
  </si>
  <si>
    <t>B1</t>
  </si>
  <si>
    <t>B2</t>
  </si>
  <si>
    <t>B3</t>
  </si>
  <si>
    <t>B4</t>
  </si>
  <si>
    <t>B5</t>
  </si>
  <si>
    <t>B6</t>
  </si>
  <si>
    <t>B7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</si>
  <si>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</si>
  <si>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</si>
  <si>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</si>
  <si>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</si>
  <si>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</si>
  <si>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</si>
  <si>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</si>
  <si>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</si>
  <si>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</si>
  <si>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</si>
  <si>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</si>
  <si>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</si>
  <si>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</si>
  <si>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</si>
  <si>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B81</t>
  </si>
  <si>
    <t>B8</t>
  </si>
  <si>
    <t>Személyi juttatások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</si>
  <si>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</si>
  <si>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</si>
  <si>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</si>
  <si>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</si>
  <si>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</si>
  <si>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</si>
  <si>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</si>
  <si>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Finanszírozási kiadások </t>
  </si>
  <si>
    <t xml:space="preserve">Hitel-, kölcsöntörlesztés államháztartáson kívülre 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</si>
  <si>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</si>
  <si>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</si>
  <si>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</si>
  <si>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</si>
  <si>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</si>
  <si>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</si>
  <si>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</si>
  <si>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</si>
  <si>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Önkormányzati kiadások összesen</t>
  </si>
  <si>
    <t>Önkormányzati bevételek összesen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</si>
  <si>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</si>
  <si>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</si>
  <si>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</si>
  <si>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</si>
  <si>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>Finanszírozási bevételek</t>
  </si>
  <si>
    <t>K915</t>
  </si>
  <si>
    <t>Központi, irányítószervi támogatások folyósítása</t>
  </si>
  <si>
    <t xml:space="preserve">Központi, irányítószervi támogatások </t>
  </si>
  <si>
    <t>B816</t>
  </si>
  <si>
    <t>K1-K8. Költségvetési kiadások Ft</t>
  </si>
  <si>
    <t>K9. Finanszírozási kiadások Ft</t>
  </si>
  <si>
    <t>B1-B7. Költségvetési bevételek Ft</t>
  </si>
  <si>
    <t>B8. Finanszírozási bevételek Ft</t>
  </si>
  <si>
    <t>Államháztartáson belüli megelőlegezések visszafizetése</t>
  </si>
  <si>
    <t>K914</t>
  </si>
  <si>
    <t>2020. év</t>
  </si>
  <si>
    <t>Újfehértó Önkormányzat 2020-2021-2022-2023 évi költségvetésének összevont mérlege</t>
  </si>
  <si>
    <t>2021. év</t>
  </si>
  <si>
    <t>2022.év</t>
  </si>
  <si>
    <t>2023. év</t>
  </si>
  <si>
    <t xml:space="preserve">                                                                                                   14.  melléklet a 3/2020. (I. 31.)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</si>
</sst>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0__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170" fontId="22" fillId="0" borderId="10" xfId="46" applyNumberFormat="1" applyFont="1" applyBorder="1" applyAlignment="1">
      <alignment/>
    </xf>
    <xf numFmtId="0" fontId="21" fillId="0" borderId="10" xfId="54" applyFont="1" applyFill="1" applyBorder="1" applyAlignment="1">
      <alignment horizontal="left" vertical="center" wrapText="1"/>
      <protection/>
    </xf>
    <xf numFmtId="170" fontId="21" fillId="0" borderId="10" xfId="46" applyNumberFormat="1" applyFont="1" applyBorder="1" applyAlignment="1">
      <alignment/>
    </xf>
    <xf numFmtId="170" fontId="20" fillId="0" borderId="10" xfId="46" applyNumberFormat="1" applyFont="1" applyFill="1" applyBorder="1" applyAlignment="1">
      <alignment vertical="center"/>
    </xf>
    <xf numFmtId="0" fontId="21" fillId="0" borderId="11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/>
      <protection/>
    </xf>
    <xf numFmtId="170" fontId="23" fillId="0" borderId="10" xfId="4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54" applyFont="1" applyBorder="1" applyAlignment="1">
      <alignment horizontal="center" vertical="center" wrapText="1"/>
      <protection/>
    </xf>
    <xf numFmtId="170" fontId="20" fillId="0" borderId="10" xfId="46" applyNumberFormat="1" applyFont="1" applyFill="1" applyBorder="1" applyAlignment="1">
      <alignment horizontal="right" vertical="center"/>
    </xf>
    <xf numFmtId="170" fontId="23" fillId="0" borderId="10" xfId="46" applyNumberFormat="1" applyFont="1" applyFill="1" applyBorder="1" applyAlignment="1">
      <alignment vertical="center"/>
    </xf>
    <xf numFmtId="170" fontId="23" fillId="0" borderId="13" xfId="46" applyNumberFormat="1" applyFont="1" applyFill="1" applyBorder="1" applyAlignment="1">
      <alignment vertical="center"/>
    </xf>
    <xf numFmtId="170" fontId="23" fillId="0" borderId="10" xfId="46" applyNumberFormat="1" applyFont="1" applyFill="1" applyBorder="1" applyAlignment="1">
      <alignment horizontal="center" vertical="center"/>
    </xf>
    <xf numFmtId="170" fontId="20" fillId="0" borderId="13" xfId="46" applyNumberFormat="1" applyFont="1" applyFill="1" applyBorder="1" applyAlignment="1">
      <alignment horizontal="center" vertical="center"/>
    </xf>
    <xf numFmtId="170" fontId="21" fillId="0" borderId="10" xfId="46" applyNumberFormat="1" applyFont="1" applyBorder="1" applyAlignment="1">
      <alignment horizontal="right"/>
    </xf>
    <xf numFmtId="166" fontId="20" fillId="0" borderId="10" xfId="54" applyNumberFormat="1" applyFont="1" applyFill="1" applyBorder="1" applyAlignment="1" quotePrefix="1">
      <alignment horizontal="center" vertical="center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/>
      <protection/>
    </xf>
    <xf numFmtId="166" fontId="20" fillId="0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0" fillId="0" borderId="12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 quotePrefix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 quotePrefix="1">
      <alignment horizontal="center" vertic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4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 quotePrefix="1">
      <alignment horizontal="center" vertical="center"/>
      <protection/>
    </xf>
    <xf numFmtId="0" fontId="20" fillId="0" borderId="11" xfId="54" applyFont="1" applyFill="1" applyBorder="1" applyAlignment="1" quotePrefix="1">
      <alignment horizontal="center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0" xfId="54" applyFont="1" applyFill="1" applyBorder="1" applyAlignment="1">
      <alignment horizontal="center" vertical="center"/>
      <protection/>
    </xf>
    <xf numFmtId="166" fontId="20" fillId="0" borderId="13" xfId="54" applyNumberFormat="1" applyFont="1" applyFill="1" applyBorder="1" applyAlignment="1">
      <alignment horizontal="center" vertical="center"/>
      <protection/>
    </xf>
    <xf numFmtId="166" fontId="20" fillId="0" borderId="14" xfId="54" applyNumberFormat="1" applyFont="1" applyFill="1" applyBorder="1" applyAlignment="1">
      <alignment horizontal="center" vertical="center"/>
      <protection/>
    </xf>
    <xf numFmtId="166" fontId="20" fillId="0" borderId="11" xfId="54" applyNumberFormat="1" applyFont="1" applyFill="1" applyBorder="1" applyAlignment="1">
      <alignment horizontal="center" vertical="center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4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left" vertical="center" wrapText="1"/>
      <protection/>
    </xf>
    <xf numFmtId="0" fontId="20" fillId="0" borderId="14" xfId="54" applyFont="1" applyFill="1" applyBorder="1" applyAlignment="1">
      <alignment horizontal="left" vertical="center" wrapText="1"/>
      <protection/>
    </xf>
    <xf numFmtId="0" fontId="20" fillId="0" borderId="11" xfId="54" applyFont="1" applyFill="1" applyBorder="1" applyAlignment="1">
      <alignment horizontal="left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1">
      <selection activeCell="A3" sqref="A3:AJ3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7.28125" style="0" customWidth="1"/>
    <col min="8" max="8" width="6.421875" style="0" customWidth="1"/>
    <col min="9" max="9" width="3.28125" style="0" hidden="1" customWidth="1"/>
    <col min="10" max="10" width="0.42578125" style="0" hidden="1" customWidth="1"/>
    <col min="11" max="11" width="4.28125" style="0" hidden="1" customWidth="1"/>
    <col min="12" max="16" width="9.140625" style="0" hidden="1" customWidth="1"/>
    <col min="17" max="17" width="4.28125" style="0" hidden="1" customWidth="1"/>
    <col min="18" max="28" width="9.140625" style="0" hidden="1" customWidth="1"/>
    <col min="29" max="29" width="5.8515625" style="0" customWidth="1"/>
    <col min="30" max="31" width="9.140625" style="0" hidden="1" customWidth="1"/>
    <col min="32" max="32" width="2.8515625" style="0" customWidth="1"/>
    <col min="33" max="33" width="15.421875" style="0" customWidth="1"/>
    <col min="34" max="34" width="16.140625" style="0" customWidth="1"/>
    <col min="35" max="35" width="16.7109375" style="0" customWidth="1"/>
    <col min="36" max="36" width="15.8515625" style="0" customWidth="1"/>
    <col min="37" max="37" width="13.28125" style="0" customWidth="1"/>
  </cols>
  <sheetData>
    <row r="1" spans="1:38" ht="12.75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12.75">
      <c r="A3" s="66" t="s">
        <v>84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2"/>
    </row>
    <row r="4" spans="1:36" ht="12.75">
      <c r="A4" s="79" t="s">
        <v>73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</row>
    <row r="5" spans="1:37" ht="12.75">
      <c r="A5" s="30" t="s">
        <v>12</v>
      </c>
      <c r="B5" s="31"/>
      <c r="C5" s="3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8" t="s">
        <v>11</v>
      </c>
      <c r="AD5" s="29"/>
      <c r="AE5" s="29"/>
      <c r="AF5" s="29"/>
      <c r="AG5" s="16" t="s">
        <v>79</v>
      </c>
      <c r="AH5" s="5" t="s">
        <v>81</v>
      </c>
      <c r="AI5" s="5" t="s">
        <v>82</v>
      </c>
      <c r="AJ5" s="5" t="s">
        <v>83</v>
      </c>
      <c r="AK5" s="3"/>
    </row>
    <row r="6" spans="1:37" ht="12.75">
      <c r="A6" s="23">
        <v>1</v>
      </c>
      <c r="B6" s="23"/>
      <c r="C6" s="36" t="s">
        <v>44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6" t="s">
        <v>2</v>
      </c>
      <c r="AD6" s="26"/>
      <c r="AE6" s="26"/>
      <c r="AF6" s="26"/>
      <c r="AG6" s="17">
        <v>480770618</v>
      </c>
      <c r="AH6" s="6">
        <v>480000000</v>
      </c>
      <c r="AI6" s="6">
        <v>500000000</v>
      </c>
      <c r="AJ6" s="6">
        <v>510000000</v>
      </c>
      <c r="AK6" s="4"/>
    </row>
    <row r="7" spans="1:37" ht="12.75">
      <c r="A7" s="23">
        <v>2</v>
      </c>
      <c r="B7" s="23"/>
      <c r="C7" s="27" t="s"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6" t="s">
        <v>3</v>
      </c>
      <c r="AD7" s="26"/>
      <c r="AE7" s="26"/>
      <c r="AF7" s="26"/>
      <c r="AG7" s="17">
        <v>87868254</v>
      </c>
      <c r="AH7" s="6">
        <v>84000000</v>
      </c>
      <c r="AI7" s="6">
        <v>87500000</v>
      </c>
      <c r="AJ7" s="6">
        <v>89250000</v>
      </c>
      <c r="AK7" s="4"/>
    </row>
    <row r="8" spans="1:37" ht="12.75">
      <c r="A8" s="23">
        <v>3</v>
      </c>
      <c r="B8" s="23"/>
      <c r="C8" s="27" t="s">
        <v>45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6" t="s">
        <v>4</v>
      </c>
      <c r="AD8" s="26"/>
      <c r="AE8" s="26"/>
      <c r="AF8" s="26"/>
      <c r="AG8" s="17">
        <v>570118788</v>
      </c>
      <c r="AH8" s="6">
        <v>709413000</v>
      </c>
      <c r="AI8" s="6">
        <v>834013000</v>
      </c>
      <c r="AJ8" s="6">
        <v>1069841000</v>
      </c>
      <c r="AK8" s="4"/>
    </row>
    <row r="9" spans="1:37" ht="12.75">
      <c r="A9" s="23">
        <v>4</v>
      </c>
      <c r="B9" s="23"/>
      <c r="C9" s="24" t="s">
        <v>46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6" t="s">
        <v>5</v>
      </c>
      <c r="AD9" s="26"/>
      <c r="AE9" s="26"/>
      <c r="AF9" s="26"/>
      <c r="AG9" s="17">
        <v>91000000</v>
      </c>
      <c r="AH9" s="6">
        <v>76354000</v>
      </c>
      <c r="AI9" s="6">
        <v>84354000</v>
      </c>
      <c r="AJ9" s="6">
        <v>90355000</v>
      </c>
      <c r="AK9" s="4"/>
    </row>
    <row r="10" spans="1:37" ht="12.75">
      <c r="A10" s="23">
        <v>5</v>
      </c>
      <c r="B10" s="23"/>
      <c r="C10" s="24" t="s">
        <v>47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6" t="s">
        <v>6</v>
      </c>
      <c r="AD10" s="26"/>
      <c r="AE10" s="26"/>
      <c r="AF10" s="26"/>
      <c r="AG10" s="17">
        <v>66700000</v>
      </c>
      <c r="AH10" s="6">
        <v>95133000</v>
      </c>
      <c r="AI10" s="6">
        <v>105133000</v>
      </c>
      <c r="AJ10" s="6">
        <v>110354000</v>
      </c>
      <c r="AK10" s="4"/>
    </row>
    <row r="11" spans="1:37" ht="12.75">
      <c r="A11" s="23">
        <v>6</v>
      </c>
      <c r="B11" s="23"/>
      <c r="C11" s="25" t="s">
        <v>48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 t="s">
        <v>7</v>
      </c>
      <c r="AD11" s="26"/>
      <c r="AE11" s="26"/>
      <c r="AF11" s="26"/>
      <c r="AG11" s="17">
        <v>469877020</v>
      </c>
      <c r="AH11" s="6"/>
      <c r="AI11" s="6"/>
      <c r="AJ11" s="6"/>
      <c r="AK11" s="4"/>
    </row>
    <row r="12" spans="1:37" ht="12.75">
      <c r="A12" s="23">
        <v>7</v>
      </c>
      <c r="B12" s="23"/>
      <c r="C12" s="24" t="s">
        <v>49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6" t="s">
        <v>8</v>
      </c>
      <c r="AD12" s="26"/>
      <c r="AE12" s="26"/>
      <c r="AF12" s="26"/>
      <c r="AG12" s="17">
        <v>15666092</v>
      </c>
      <c r="AH12" s="6"/>
      <c r="AI12" s="6"/>
      <c r="AJ12" s="6"/>
      <c r="AK12" s="4"/>
    </row>
    <row r="13" spans="1:37" ht="12.75">
      <c r="A13" s="23">
        <v>8</v>
      </c>
      <c r="B13" s="23"/>
      <c r="C13" s="24" t="s">
        <v>50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6" t="s">
        <v>9</v>
      </c>
      <c r="AD13" s="26"/>
      <c r="AE13" s="26"/>
      <c r="AF13" s="26"/>
      <c r="AG13" s="17"/>
      <c r="AH13" s="6"/>
      <c r="AI13" s="6"/>
      <c r="AJ13" s="6"/>
      <c r="AK13" s="4"/>
    </row>
    <row r="14" spans="1:37" ht="12.75">
      <c r="A14" s="23">
        <v>9</v>
      </c>
      <c r="B14" s="23"/>
      <c r="C14" s="25" t="s">
        <v>51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 t="s">
        <v>10</v>
      </c>
      <c r="AD14" s="26"/>
      <c r="AE14" s="26"/>
      <c r="AF14" s="26"/>
      <c r="AG14" s="17">
        <f>SUM(AG6:AG13)</f>
        <v>1782000772</v>
      </c>
      <c r="AH14" s="8">
        <f>SUM(AH6:AH13)</f>
        <v>1444900000</v>
      </c>
      <c r="AI14" s="8">
        <f>SUM(AI6:AI13)</f>
        <v>1611000000</v>
      </c>
      <c r="AJ14" s="8">
        <f>SUM(AJ6:AJ13)</f>
        <v>1869800000</v>
      </c>
      <c r="AK14" s="4"/>
    </row>
    <row r="15" spans="1:36" ht="12.75">
      <c r="A15" s="38" t="s">
        <v>74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</row>
    <row r="16" spans="1:36" ht="12.75">
      <c r="A16" s="33">
        <v>10</v>
      </c>
      <c r="B16" s="33"/>
      <c r="C16" s="34" t="s">
        <v>13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 t="s">
        <v>14</v>
      </c>
      <c r="AD16" s="35"/>
      <c r="AE16" s="35"/>
      <c r="AF16" s="35"/>
      <c r="AG16" s="18">
        <v>67333000</v>
      </c>
      <c r="AH16" s="6">
        <v>1333000</v>
      </c>
      <c r="AI16" s="6">
        <v>1333000</v>
      </c>
      <c r="AJ16" s="6">
        <v>1333000</v>
      </c>
    </row>
    <row r="17" spans="1:36" ht="12.75">
      <c r="A17" s="33">
        <v>11</v>
      </c>
      <c r="B17" s="33"/>
      <c r="C17" s="34" t="s">
        <v>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 t="s">
        <v>16</v>
      </c>
      <c r="AD17" s="35"/>
      <c r="AE17" s="35"/>
      <c r="AF17" s="35"/>
      <c r="AG17" s="18"/>
      <c r="AH17" s="6"/>
      <c r="AI17" s="6"/>
      <c r="AJ17" s="6"/>
    </row>
    <row r="18" spans="1:36" ht="12.75">
      <c r="A18" s="33">
        <v>12</v>
      </c>
      <c r="B18" s="33"/>
      <c r="C18" s="34" t="s">
        <v>17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 t="s">
        <v>18</v>
      </c>
      <c r="AD18" s="35"/>
      <c r="AE18" s="35"/>
      <c r="AF18" s="35"/>
      <c r="AG18" s="9"/>
      <c r="AH18" s="6"/>
      <c r="AI18" s="6"/>
      <c r="AJ18" s="6"/>
    </row>
    <row r="19" spans="1:36" ht="12.75">
      <c r="A19" s="37">
        <v>13</v>
      </c>
      <c r="B19" s="37"/>
      <c r="C19" s="24" t="s">
        <v>53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7" t="s">
        <v>19</v>
      </c>
      <c r="AD19" s="27"/>
      <c r="AE19" s="27"/>
      <c r="AF19" s="27"/>
      <c r="AG19" s="9">
        <f>SUM(AG16:AG18)</f>
        <v>67333000</v>
      </c>
      <c r="AH19" s="8">
        <f>SUM(AH16:AH18)</f>
        <v>1333000</v>
      </c>
      <c r="AI19" s="8">
        <f>SUM(AI16:AI18)</f>
        <v>1333000</v>
      </c>
      <c r="AJ19" s="8">
        <f>SUM(AJ16:AJ18)</f>
        <v>1333000</v>
      </c>
    </row>
    <row r="20" spans="1:36" ht="12.75">
      <c r="A20" s="45">
        <v>14</v>
      </c>
      <c r="B20" s="46"/>
      <c r="C20" s="82" t="s">
        <v>77</v>
      </c>
      <c r="D20" s="83"/>
      <c r="E20" s="83"/>
      <c r="F20" s="83"/>
      <c r="G20" s="83"/>
      <c r="H20" s="83"/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4" t="s">
        <v>78</v>
      </c>
      <c r="AD20" s="85"/>
      <c r="AE20" s="85"/>
      <c r="AF20" s="86"/>
      <c r="AG20" s="21">
        <v>28315545</v>
      </c>
      <c r="AH20" s="6"/>
      <c r="AI20" s="6"/>
      <c r="AJ20" s="6"/>
    </row>
    <row r="21" spans="1:36" ht="12.75" customHeight="1">
      <c r="A21" s="45">
        <v>15</v>
      </c>
      <c r="B21" s="46"/>
      <c r="C21" s="42" t="s">
        <v>70</v>
      </c>
      <c r="D21" s="43"/>
      <c r="E21" s="43"/>
      <c r="F21" s="43"/>
      <c r="G21" s="43"/>
      <c r="H21" s="43"/>
      <c r="I21" s="4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8" t="s">
        <v>69</v>
      </c>
      <c r="AD21" s="69"/>
      <c r="AE21" s="69"/>
      <c r="AF21" s="70"/>
      <c r="AG21" s="19">
        <v>605633073</v>
      </c>
      <c r="AH21" s="6"/>
      <c r="AI21" s="6"/>
      <c r="AJ21" s="6"/>
    </row>
    <row r="22" spans="1:36" ht="12.75">
      <c r="A22" s="37">
        <v>16</v>
      </c>
      <c r="B22" s="37"/>
      <c r="C22" s="41" t="s">
        <v>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27" t="s">
        <v>20</v>
      </c>
      <c r="AD22" s="27"/>
      <c r="AE22" s="27"/>
      <c r="AF22" s="27"/>
      <c r="AG22" s="9">
        <f>SUM(AG19:AG21)</f>
        <v>701281618</v>
      </c>
      <c r="AH22" s="8">
        <f>SUM(AH19:AH21)</f>
        <v>1333000</v>
      </c>
      <c r="AI22" s="8">
        <f>SUM(AI19:AI21)</f>
        <v>1333000</v>
      </c>
      <c r="AJ22" s="8">
        <f>SUM(AJ19:AJ21)</f>
        <v>1333000</v>
      </c>
    </row>
    <row r="23" spans="1:36" ht="12.75">
      <c r="A23" s="37"/>
      <c r="B23" s="37"/>
      <c r="C23" s="78" t="s">
        <v>62</v>
      </c>
      <c r="D23" s="78"/>
      <c r="E23" s="78"/>
      <c r="F23" s="78"/>
      <c r="G23" s="78"/>
      <c r="H23" s="78"/>
      <c r="I23" s="78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71"/>
      <c r="AD23" s="72"/>
      <c r="AE23" s="72"/>
      <c r="AF23" s="73"/>
      <c r="AG23" s="17">
        <f>SUM(AG14+AG22)</f>
        <v>2483282390</v>
      </c>
      <c r="AH23" s="17">
        <f>SUM(AH14+AH22)</f>
        <v>1446233000</v>
      </c>
      <c r="AI23" s="17">
        <f>SUM(AI14+AI22)</f>
        <v>1612333000</v>
      </c>
      <c r="AJ23" s="17">
        <f>SUM(AJ14+AJ22)</f>
        <v>1871133000</v>
      </c>
    </row>
    <row r="24" spans="1:36" ht="12.75">
      <c r="A24" s="38" t="s">
        <v>75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</row>
    <row r="25" spans="1:36" ht="12.75">
      <c r="A25" s="37">
        <v>17</v>
      </c>
      <c r="B25" s="47"/>
      <c r="C25" s="27" t="s">
        <v>54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 t="s">
        <v>21</v>
      </c>
      <c r="AD25" s="25"/>
      <c r="AE25" s="25"/>
      <c r="AF25" s="25"/>
      <c r="AG25" s="12">
        <v>726888621</v>
      </c>
      <c r="AH25" s="6">
        <v>820000000</v>
      </c>
      <c r="AI25" s="6">
        <v>930000000</v>
      </c>
      <c r="AJ25" s="6">
        <v>1054000000</v>
      </c>
    </row>
    <row r="26" spans="1:36" ht="12.75">
      <c r="A26" s="37">
        <v>18</v>
      </c>
      <c r="B26" s="47"/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 t="s">
        <v>22</v>
      </c>
      <c r="AD26" s="25"/>
      <c r="AE26" s="25"/>
      <c r="AF26" s="25"/>
      <c r="AG26" s="12">
        <v>0</v>
      </c>
      <c r="AH26" s="6"/>
      <c r="AI26" s="6"/>
      <c r="AJ26" s="6"/>
    </row>
    <row r="27" spans="1:36" ht="12.75">
      <c r="A27" s="37">
        <v>19</v>
      </c>
      <c r="B27" s="47"/>
      <c r="C27" s="27" t="s">
        <v>56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5" t="s">
        <v>23</v>
      </c>
      <c r="AD27" s="25"/>
      <c r="AE27" s="25"/>
      <c r="AF27" s="25"/>
      <c r="AG27" s="12">
        <v>346500000</v>
      </c>
      <c r="AH27" s="6">
        <v>340000000</v>
      </c>
      <c r="AI27" s="6">
        <v>350000000</v>
      </c>
      <c r="AJ27" s="6">
        <v>360000000</v>
      </c>
    </row>
    <row r="28" spans="1:36" ht="12.75">
      <c r="A28" s="37">
        <v>20</v>
      </c>
      <c r="B28" s="47"/>
      <c r="C28" s="24" t="s">
        <v>57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 t="s">
        <v>24</v>
      </c>
      <c r="AD28" s="25"/>
      <c r="AE28" s="25"/>
      <c r="AF28" s="25"/>
      <c r="AG28" s="12">
        <v>392672808</v>
      </c>
      <c r="AH28" s="6">
        <v>286233000</v>
      </c>
      <c r="AI28" s="6">
        <v>332333000</v>
      </c>
      <c r="AJ28" s="6">
        <v>457133000</v>
      </c>
    </row>
    <row r="29" spans="1:36" ht="12.75">
      <c r="A29" s="37">
        <v>21</v>
      </c>
      <c r="B29" s="37"/>
      <c r="C29" s="27" t="s">
        <v>58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 t="s">
        <v>25</v>
      </c>
      <c r="AD29" s="25"/>
      <c r="AE29" s="25"/>
      <c r="AF29" s="25"/>
      <c r="AG29" s="12">
        <v>41500000</v>
      </c>
      <c r="AH29" s="6"/>
      <c r="AI29" s="6"/>
      <c r="AJ29" s="6"/>
    </row>
    <row r="30" spans="1:36" ht="12.75">
      <c r="A30" s="37">
        <v>22</v>
      </c>
      <c r="B30" s="37"/>
      <c r="C30" s="27" t="s">
        <v>59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5" t="s">
        <v>26</v>
      </c>
      <c r="AD30" s="25"/>
      <c r="AE30" s="25"/>
      <c r="AF30" s="25"/>
      <c r="AG30" s="12">
        <v>5500000</v>
      </c>
      <c r="AH30" s="6"/>
      <c r="AI30" s="6"/>
      <c r="AJ30" s="6"/>
    </row>
    <row r="31" spans="1:36" ht="12.75">
      <c r="A31" s="37">
        <v>23</v>
      </c>
      <c r="B31" s="37"/>
      <c r="C31" s="27" t="s">
        <v>60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 t="s">
        <v>27</v>
      </c>
      <c r="AD31" s="25"/>
      <c r="AE31" s="25"/>
      <c r="AF31" s="25"/>
      <c r="AG31" s="12"/>
      <c r="AH31" s="6"/>
      <c r="AI31" s="6"/>
      <c r="AJ31" s="6"/>
    </row>
    <row r="32" spans="1:36" ht="12.75">
      <c r="A32" s="37">
        <v>24</v>
      </c>
      <c r="B32" s="37"/>
      <c r="C32" s="24" t="s">
        <v>61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 t="s">
        <v>28</v>
      </c>
      <c r="AD32" s="25"/>
      <c r="AE32" s="25"/>
      <c r="AF32" s="25"/>
      <c r="AG32" s="17">
        <f>SUM(AG25:AG31)</f>
        <v>1513061429</v>
      </c>
      <c r="AH32" s="8">
        <f>SUM(AH25:AH31)</f>
        <v>1446233000</v>
      </c>
      <c r="AI32" s="8">
        <f>SUM(AI25:AI31)</f>
        <v>1612333000</v>
      </c>
      <c r="AJ32" s="8">
        <f>SUM(AJ25:AJ31)</f>
        <v>1871133000</v>
      </c>
    </row>
    <row r="33" spans="1:36" ht="12.75">
      <c r="A33" s="74" t="s">
        <v>76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6"/>
    </row>
    <row r="34" spans="1:36" ht="12.75">
      <c r="A34" s="48">
        <v>25</v>
      </c>
      <c r="B34" s="48"/>
      <c r="C34" s="51" t="s">
        <v>29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0" t="s">
        <v>30</v>
      </c>
      <c r="AD34" s="50"/>
      <c r="AE34" s="50"/>
      <c r="AF34" s="50"/>
      <c r="AG34" s="12">
        <v>5331000</v>
      </c>
      <c r="AH34" s="14"/>
      <c r="AI34" s="14"/>
      <c r="AJ34" s="14"/>
    </row>
    <row r="35" spans="1:36" ht="12.75">
      <c r="A35" s="48">
        <v>26</v>
      </c>
      <c r="B35" s="48"/>
      <c r="C35" s="49" t="s">
        <v>31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 t="s">
        <v>32</v>
      </c>
      <c r="AD35" s="50"/>
      <c r="AE35" s="50"/>
      <c r="AF35" s="50"/>
      <c r="AG35" s="12"/>
      <c r="AH35" s="14"/>
      <c r="AI35" s="14"/>
      <c r="AJ35" s="14"/>
    </row>
    <row r="36" spans="1:36" ht="12.75">
      <c r="A36" s="48">
        <v>27</v>
      </c>
      <c r="B36" s="48"/>
      <c r="C36" s="51" t="s">
        <v>33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0" t="s">
        <v>34</v>
      </c>
      <c r="AD36" s="50"/>
      <c r="AE36" s="50"/>
      <c r="AF36" s="50"/>
      <c r="AG36" s="12"/>
      <c r="AH36" s="14"/>
      <c r="AI36" s="14"/>
      <c r="AJ36" s="14"/>
    </row>
    <row r="37" spans="1:36" ht="12.75">
      <c r="A37" s="52">
        <v>28</v>
      </c>
      <c r="B37" s="52"/>
      <c r="C37" s="53" t="s">
        <v>64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5" t="s">
        <v>35</v>
      </c>
      <c r="AD37" s="55"/>
      <c r="AE37" s="55"/>
      <c r="AF37" s="55"/>
      <c r="AG37" s="17">
        <f>SUM(AG34:AG36)</f>
        <v>5331000</v>
      </c>
      <c r="AH37" s="14"/>
      <c r="AI37" s="14"/>
      <c r="AJ37" s="14"/>
    </row>
    <row r="38" spans="1:36" ht="12.75">
      <c r="A38" s="52">
        <v>29</v>
      </c>
      <c r="B38" s="52"/>
      <c r="C38" s="54" t="s">
        <v>65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 t="s">
        <v>36</v>
      </c>
      <c r="AD38" s="55"/>
      <c r="AE38" s="55"/>
      <c r="AF38" s="55"/>
      <c r="AG38" s="20"/>
      <c r="AH38" s="14"/>
      <c r="AI38" s="14"/>
      <c r="AJ38" s="14"/>
    </row>
    <row r="39" spans="1:36" ht="12.75">
      <c r="A39" s="48">
        <v>30</v>
      </c>
      <c r="B39" s="48"/>
      <c r="C39" s="50" t="s">
        <v>37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 t="s">
        <v>38</v>
      </c>
      <c r="AD39" s="50"/>
      <c r="AE39" s="50"/>
      <c r="AF39" s="50"/>
      <c r="AG39" s="12">
        <v>359256888</v>
      </c>
      <c r="AH39" s="14"/>
      <c r="AI39" s="14"/>
      <c r="AJ39" s="14"/>
    </row>
    <row r="40" spans="1:36" ht="12.75">
      <c r="A40" s="48">
        <v>31</v>
      </c>
      <c r="B40" s="48"/>
      <c r="C40" s="50" t="s">
        <v>39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40</v>
      </c>
      <c r="AD40" s="50"/>
      <c r="AE40" s="50"/>
      <c r="AF40" s="50"/>
      <c r="AG40" s="20"/>
      <c r="AH40" s="14"/>
      <c r="AI40" s="14"/>
      <c r="AJ40" s="14"/>
    </row>
    <row r="41" spans="1:36" ht="12.75">
      <c r="A41" s="52">
        <v>32</v>
      </c>
      <c r="B41" s="52"/>
      <c r="C41" s="55" t="s">
        <v>66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 t="s">
        <v>41</v>
      </c>
      <c r="AD41" s="55"/>
      <c r="AE41" s="55"/>
      <c r="AF41" s="55"/>
      <c r="AG41" s="17">
        <f>SUM(AG39:AG40)</f>
        <v>359256888</v>
      </c>
      <c r="AH41" s="14"/>
      <c r="AI41" s="14"/>
      <c r="AJ41" s="14"/>
    </row>
    <row r="42" spans="1:36" ht="12.75">
      <c r="A42" s="56">
        <v>33</v>
      </c>
      <c r="B42" s="57"/>
      <c r="C42" s="63" t="s">
        <v>71</v>
      </c>
      <c r="D42" s="64"/>
      <c r="E42" s="64"/>
      <c r="F42" s="64"/>
      <c r="G42" s="64"/>
      <c r="H42" s="64"/>
      <c r="I42" s="65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3" t="s">
        <v>72</v>
      </c>
      <c r="AD42" s="64"/>
      <c r="AE42" s="64"/>
      <c r="AF42" s="65"/>
      <c r="AG42" s="20">
        <v>605633073</v>
      </c>
      <c r="AH42" s="14"/>
      <c r="AI42" s="14"/>
      <c r="AJ42" s="14"/>
    </row>
    <row r="43" spans="1:36" ht="12.75">
      <c r="A43" s="52">
        <v>34</v>
      </c>
      <c r="B43" s="52"/>
      <c r="C43" s="53" t="s">
        <v>67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5" t="s">
        <v>42</v>
      </c>
      <c r="AD43" s="55"/>
      <c r="AE43" s="55"/>
      <c r="AF43" s="55"/>
      <c r="AG43" s="12">
        <f>SUM(AG42)</f>
        <v>605633073</v>
      </c>
      <c r="AH43" s="14"/>
      <c r="AI43" s="14"/>
      <c r="AJ43" s="14"/>
    </row>
    <row r="44" spans="1:36" ht="12.75">
      <c r="A44" s="52">
        <v>35</v>
      </c>
      <c r="B44" s="52"/>
      <c r="C44" s="54" t="s">
        <v>68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 t="s">
        <v>43</v>
      </c>
      <c r="AD44" s="55"/>
      <c r="AE44" s="55"/>
      <c r="AF44" s="55"/>
      <c r="AG44" s="17">
        <f>SUM(AG37+AG41+AG43)</f>
        <v>970220961</v>
      </c>
      <c r="AH44" s="15">
        <f>SUM(AH43)</f>
        <v>0</v>
      </c>
      <c r="AI44" s="15">
        <v>0</v>
      </c>
      <c r="AJ44" s="15">
        <f>SUM(AJ43)</f>
        <v>0</v>
      </c>
    </row>
    <row r="45" spans="1:36" ht="12.75">
      <c r="A45" s="58">
        <v>36</v>
      </c>
      <c r="B45" s="58"/>
      <c r="C45" s="58" t="s">
        <v>63</v>
      </c>
      <c r="D45" s="59"/>
      <c r="E45" s="59"/>
      <c r="F45" s="59"/>
      <c r="G45" s="59"/>
      <c r="H45" s="59"/>
      <c r="I45" s="59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60"/>
      <c r="AD45" s="61"/>
      <c r="AE45" s="61"/>
      <c r="AF45" s="62"/>
      <c r="AG45" s="22">
        <f>SUM(AG32+AG44)</f>
        <v>2483282390</v>
      </c>
      <c r="AH45" s="8">
        <v>1446233000</v>
      </c>
      <c r="AI45" s="8">
        <v>1612333000</v>
      </c>
      <c r="AJ45" s="8">
        <v>1871133000</v>
      </c>
    </row>
  </sheetData>
  <sheetProtection/>
  <mergeCells count="120">
    <mergeCell ref="A1:AL1"/>
    <mergeCell ref="A32:B32"/>
    <mergeCell ref="C23:I23"/>
    <mergeCell ref="A23:B23"/>
    <mergeCell ref="A4:AJ4"/>
    <mergeCell ref="A15:AJ15"/>
    <mergeCell ref="A31:B31"/>
    <mergeCell ref="A20:B20"/>
    <mergeCell ref="C20:H20"/>
    <mergeCell ref="AC20:AF20"/>
    <mergeCell ref="C32:AB32"/>
    <mergeCell ref="AC32:AF32"/>
    <mergeCell ref="C42:I42"/>
    <mergeCell ref="AC39:AF39"/>
    <mergeCell ref="AC37:AF37"/>
    <mergeCell ref="A3:AJ3"/>
    <mergeCell ref="AC42:AF42"/>
    <mergeCell ref="AC21:AF21"/>
    <mergeCell ref="AC23:AF23"/>
    <mergeCell ref="A33:AJ33"/>
    <mergeCell ref="A45:B45"/>
    <mergeCell ref="A43:B43"/>
    <mergeCell ref="C43:AB43"/>
    <mergeCell ref="A44:B44"/>
    <mergeCell ref="C44:AB44"/>
    <mergeCell ref="AC44:AF44"/>
    <mergeCell ref="C45:I45"/>
    <mergeCell ref="AC45:AF45"/>
    <mergeCell ref="A39:B39"/>
    <mergeCell ref="C39:AB39"/>
    <mergeCell ref="A41:B41"/>
    <mergeCell ref="C41:AB41"/>
    <mergeCell ref="AC41:AF41"/>
    <mergeCell ref="AC43:AF43"/>
    <mergeCell ref="A40:B40"/>
    <mergeCell ref="C40:AB40"/>
    <mergeCell ref="AC40:AF40"/>
    <mergeCell ref="A42:B42"/>
    <mergeCell ref="A36:B36"/>
    <mergeCell ref="C36:AB36"/>
    <mergeCell ref="AC36:AF36"/>
    <mergeCell ref="A37:B37"/>
    <mergeCell ref="C37:AB37"/>
    <mergeCell ref="A38:B38"/>
    <mergeCell ref="C38:AB38"/>
    <mergeCell ref="AC38:AF38"/>
    <mergeCell ref="A35:B35"/>
    <mergeCell ref="C35:AB35"/>
    <mergeCell ref="AC35:AF35"/>
    <mergeCell ref="A34:B34"/>
    <mergeCell ref="C34:AB34"/>
    <mergeCell ref="AC34:AF34"/>
    <mergeCell ref="A30:B30"/>
    <mergeCell ref="C28:AB28"/>
    <mergeCell ref="AC28:AF28"/>
    <mergeCell ref="C31:AB31"/>
    <mergeCell ref="AC31:AF31"/>
    <mergeCell ref="C30:AB30"/>
    <mergeCell ref="AC30:AF30"/>
    <mergeCell ref="A27:B27"/>
    <mergeCell ref="C27:AB27"/>
    <mergeCell ref="AC27:AF27"/>
    <mergeCell ref="A26:B26"/>
    <mergeCell ref="A28:B28"/>
    <mergeCell ref="A29:B29"/>
    <mergeCell ref="C29:AB29"/>
    <mergeCell ref="AC29:AF29"/>
    <mergeCell ref="C21:I21"/>
    <mergeCell ref="A21:B21"/>
    <mergeCell ref="A25:B25"/>
    <mergeCell ref="C25:AB25"/>
    <mergeCell ref="AC25:AF25"/>
    <mergeCell ref="C26:AB26"/>
    <mergeCell ref="AC26:AF26"/>
    <mergeCell ref="A19:B19"/>
    <mergeCell ref="A17:B17"/>
    <mergeCell ref="C17:AB17"/>
    <mergeCell ref="AC17:AF17"/>
    <mergeCell ref="C19:AB19"/>
    <mergeCell ref="A24:AJ24"/>
    <mergeCell ref="AC19:AF19"/>
    <mergeCell ref="A22:B22"/>
    <mergeCell ref="C22:AB22"/>
    <mergeCell ref="AC22:AF22"/>
    <mergeCell ref="A14:B14"/>
    <mergeCell ref="C14:AB14"/>
    <mergeCell ref="A12:B12"/>
    <mergeCell ref="C12:AB12"/>
    <mergeCell ref="AC12:AF12"/>
    <mergeCell ref="A18:B18"/>
    <mergeCell ref="C18:AB18"/>
    <mergeCell ref="AC18:AF18"/>
    <mergeCell ref="AC13:AF13"/>
    <mergeCell ref="AC11:AF11"/>
    <mergeCell ref="AC10:AF10"/>
    <mergeCell ref="A6:B6"/>
    <mergeCell ref="C6:AB6"/>
    <mergeCell ref="AC6:AF6"/>
    <mergeCell ref="A7:B7"/>
    <mergeCell ref="C7:AB7"/>
    <mergeCell ref="AC5:AF5"/>
    <mergeCell ref="A5:B5"/>
    <mergeCell ref="C5:AB5"/>
    <mergeCell ref="A16:B16"/>
    <mergeCell ref="C16:AB16"/>
    <mergeCell ref="AC16:AF16"/>
    <mergeCell ref="C10:AB10"/>
    <mergeCell ref="A9:B9"/>
    <mergeCell ref="C9:AB9"/>
    <mergeCell ref="AC14:AF14"/>
    <mergeCell ref="A13:B13"/>
    <mergeCell ref="C13:AB13"/>
    <mergeCell ref="A11:B11"/>
    <mergeCell ref="C11:AB11"/>
    <mergeCell ref="A10:B10"/>
    <mergeCell ref="AC7:AF7"/>
    <mergeCell ref="AC9:AF9"/>
    <mergeCell ref="A8:B8"/>
    <mergeCell ref="C8:AB8"/>
    <mergeCell ref="AC8:AF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2020-01-24T14:26:55Z</cp:lastPrinted>
  <dcterms:created xsi:type="dcterms:W3CDTF">2014-01-27T17:40:04Z</dcterms:created>
  <dcterms:modified xsi:type="dcterms:W3CDTF">2020-02-03T09:42:27Z</dcterms:modified>
  <cp:category/>
  <cp:version/>
  <cp:contentType/>
  <cp:contentStatus/>
</cp:coreProperties>
</file>