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1.sz. melléklet" sheetId="16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B32" i="16"/>
  <c r="B28"/>
  <c r="B17"/>
  <c r="B13"/>
  <c r="D30" l="1"/>
  <c r="C31"/>
  <c r="D31" s="1"/>
  <c r="C29"/>
  <c r="C32" s="1"/>
  <c r="C23"/>
  <c r="D23" s="1"/>
  <c r="C24"/>
  <c r="D24" s="1"/>
  <c r="C25"/>
  <c r="D25" s="1"/>
  <c r="C26"/>
  <c r="D26" s="1"/>
  <c r="C27"/>
  <c r="D27" s="1"/>
  <c r="C22"/>
  <c r="D22" s="1"/>
  <c r="C10"/>
  <c r="D10" s="1"/>
  <c r="C11"/>
  <c r="D11" s="1"/>
  <c r="C12"/>
  <c r="D12" s="1"/>
  <c r="C14"/>
  <c r="D14" s="1"/>
  <c r="C15"/>
  <c r="D15" s="1"/>
  <c r="C16"/>
  <c r="D16" s="1"/>
  <c r="C9"/>
  <c r="D9" s="1"/>
  <c r="C17"/>
  <c r="D17" s="1"/>
  <c r="C13"/>
  <c r="D13" s="1"/>
  <c r="D19" l="1"/>
  <c r="D32"/>
  <c r="D28"/>
  <c r="B19"/>
  <c r="C28"/>
  <c r="C19"/>
  <c r="B35" l="1"/>
  <c r="D35"/>
  <c r="C35"/>
</calcChain>
</file>

<file path=xl/sharedStrings.xml><?xml version="1.0" encoding="utf-8"?>
<sst xmlns="http://schemas.openxmlformats.org/spreadsheetml/2006/main" count="30" uniqueCount="29">
  <si>
    <t>Kiadások</t>
  </si>
  <si>
    <t>Személyi juttatások</t>
  </si>
  <si>
    <t>Bevételek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</si>
  <si>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</si>
  <si>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</si>
  <si>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</si>
  <si>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</si>
  <si>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</si>
  <si>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</si>
  <si>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</si>
  <si>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</si>
  <si>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</si>
  <si>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</si>
  <si>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</si>
  <si>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</si>
  <si>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</si>
  <si>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</si>
  <si>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</si>
  <si>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</si>
  <si>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</si>
  <si>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</si>
  <si>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</si>
  <si>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</si>
  <si>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</si>
  <si>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</si>
  <si>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</si>
  <si>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rendezésre váró tételek</t>
  </si>
  <si>
    <t>2017 -2019</t>
  </si>
  <si>
    <t>11.sz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</si>
</sst>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5"/>
  <sheetViews>
    <sheetView tabSelected="1" workbookViewId="0">
      <selection activeCell="A3" sqref="A3:A5"/>
    </sheetView>
  </sheetViews>
  <sheetFormatPr defaultRowHeight="15"/>
  <cols>
    <col min="1" max="1" width="35.140625" customWidth="1"/>
    <col min="2" max="2" width="13.42578125" style="9" customWidth="1"/>
    <col min="3" max="3" width="13" style="9" customWidth="1"/>
    <col min="4" max="4" width="12.28515625" style="9" customWidth="1"/>
  </cols>
  <sheetData>
    <row r="2" spans="1:4" ht="27" customHeight="1">
      <c r="A2" s="18" t="s">
        <v>28</v>
      </c>
      <c r="B2" s="18"/>
      <c r="C2" s="18"/>
      <c r="D2" s="18"/>
    </row>
    <row r="4" spans="1:4">
      <c r="A4" s="19" t="s">
        <v>16</v>
      </c>
      <c r="B4" s="19"/>
      <c r="C4" s="19"/>
      <c r="D4" s="19"/>
    </row>
    <row r="5" spans="1:4">
      <c r="A5" s="19" t="s">
        <v>27</v>
      </c>
      <c r="B5" s="19"/>
      <c r="C5" s="19"/>
      <c r="D5" s="19"/>
    </row>
    <row r="8" spans="1:4" ht="15.75">
      <c r="A8" s="3" t="s">
        <v>2</v>
      </c>
      <c r="B8" s="11">
        <v>2017</v>
      </c>
      <c r="C8" s="11">
        <v>2018</v>
      </c>
      <c r="D8" s="11">
        <v>2019</v>
      </c>
    </row>
    <row r="9" spans="1:4" ht="30.75" customHeight="1">
      <c r="A9" s="2" t="s">
        <v>14</v>
      </c>
      <c r="B9" s="12">
        <v>10274186</v>
      </c>
      <c r="C9" s="12">
        <f>SUM(B9*1.05)</f>
        <v>10787895.300000001</v>
      </c>
      <c r="D9" s="12">
        <f>SUM(C9*1.02)</f>
        <v>11003653.206</v>
      </c>
    </row>
    <row r="10" spans="1:4" ht="33" customHeight="1">
      <c r="A10" s="2" t="s">
        <v>7</v>
      </c>
      <c r="B10" s="12">
        <v>52796935</v>
      </c>
      <c r="C10" s="12">
        <f t="shared" ref="C10:C17" si="0">SUM(B10*1.05)</f>
        <v>55436781.75</v>
      </c>
      <c r="D10" s="12">
        <f t="shared" ref="D10:D17" si="1">SUM(C10*1.02)</f>
        <v>56545517.384999998</v>
      </c>
    </row>
    <row r="11" spans="1:4">
      <c r="A11" s="1" t="s">
        <v>8</v>
      </c>
      <c r="B11" s="12">
        <v>3514260</v>
      </c>
      <c r="C11" s="12">
        <f t="shared" si="0"/>
        <v>3689973</v>
      </c>
      <c r="D11" s="12">
        <f t="shared" si="1"/>
        <v>3763772.46</v>
      </c>
    </row>
    <row r="12" spans="1:4">
      <c r="A12" s="1" t="s">
        <v>21</v>
      </c>
      <c r="B12" s="12">
        <v>3177952</v>
      </c>
      <c r="C12" s="12">
        <f t="shared" si="0"/>
        <v>3336849.6</v>
      </c>
      <c r="D12" s="12">
        <f t="shared" si="1"/>
        <v>3403586.5920000002</v>
      </c>
    </row>
    <row r="13" spans="1:4">
      <c r="A13" s="8" t="s">
        <v>17</v>
      </c>
      <c r="B13" s="13">
        <f>SUM(B9:B12)</f>
        <v>69763333</v>
      </c>
      <c r="C13" s="12">
        <f t="shared" si="0"/>
        <v>73251499.650000006</v>
      </c>
      <c r="D13" s="12">
        <f t="shared" si="1"/>
        <v>74716529.643000007</v>
      </c>
    </row>
    <row r="14" spans="1:4" ht="33.75" customHeight="1">
      <c r="A14" s="2" t="s">
        <v>13</v>
      </c>
      <c r="B14" s="12">
        <v>600000</v>
      </c>
      <c r="C14" s="12">
        <f t="shared" si="0"/>
        <v>630000</v>
      </c>
      <c r="D14" s="12">
        <f t="shared" si="1"/>
        <v>642600</v>
      </c>
    </row>
    <row r="15" spans="1:4">
      <c r="A15" s="1" t="s">
        <v>18</v>
      </c>
      <c r="B15" s="12">
        <v>60000</v>
      </c>
      <c r="C15" s="12">
        <f t="shared" si="0"/>
        <v>63000</v>
      </c>
      <c r="D15" s="12">
        <f t="shared" si="1"/>
        <v>64260</v>
      </c>
    </row>
    <row r="16" spans="1:4">
      <c r="A16" s="1" t="s">
        <v>9</v>
      </c>
      <c r="B16" s="12"/>
      <c r="C16" s="12">
        <f t="shared" si="0"/>
        <v>0</v>
      </c>
      <c r="D16" s="12">
        <f t="shared" si="1"/>
        <v>0</v>
      </c>
    </row>
    <row r="17" spans="1:4">
      <c r="A17" s="8" t="s">
        <v>18</v>
      </c>
      <c r="B17" s="13">
        <f>SUM(B14:B16)</f>
        <v>660000</v>
      </c>
      <c r="C17" s="12">
        <f t="shared" si="0"/>
        <v>693000</v>
      </c>
      <c r="D17" s="12">
        <f t="shared" si="1"/>
        <v>706860</v>
      </c>
    </row>
    <row r="18" spans="1:4">
      <c r="A18" s="1" t="s">
        <v>22</v>
      </c>
      <c r="B18" s="12">
        <v>132574698</v>
      </c>
      <c r="C18" s="12">
        <v>40000</v>
      </c>
      <c r="D18" s="12">
        <v>35000</v>
      </c>
    </row>
    <row r="19" spans="1:4" ht="15.75">
      <c r="A19" s="3" t="s">
        <v>19</v>
      </c>
      <c r="B19" s="14">
        <f>SUM(B13+B17+B18)</f>
        <v>202998031</v>
      </c>
      <c r="C19" s="14">
        <f t="shared" ref="C19:D19" si="2">SUM(C13+C17+C18)</f>
        <v>73984499.650000006</v>
      </c>
      <c r="D19" s="14">
        <f t="shared" si="2"/>
        <v>75458389.643000007</v>
      </c>
    </row>
    <row r="20" spans="1:4">
      <c r="B20" s="15"/>
      <c r="C20" s="15"/>
      <c r="D20" s="15"/>
    </row>
    <row r="21" spans="1:4" ht="15.75">
      <c r="A21" s="3" t="s">
        <v>0</v>
      </c>
      <c r="B21" s="14">
        <v>2017</v>
      </c>
      <c r="C21" s="14">
        <v>2018</v>
      </c>
      <c r="D21" s="14">
        <v>2019</v>
      </c>
    </row>
    <row r="22" spans="1:4">
      <c r="A22" s="5" t="s">
        <v>1</v>
      </c>
      <c r="B22" s="12">
        <v>15061240</v>
      </c>
      <c r="C22" s="12">
        <f>SUM(B22*1.05)</f>
        <v>15814302</v>
      </c>
      <c r="D22" s="12">
        <f>SUM(C22*1.02)</f>
        <v>16130588.040000001</v>
      </c>
    </row>
    <row r="23" spans="1:4" ht="30">
      <c r="A23" s="6" t="s">
        <v>5</v>
      </c>
      <c r="B23" s="12">
        <v>3053377</v>
      </c>
      <c r="C23" s="12">
        <f t="shared" ref="C23:C27" si="3">SUM(B23*1.05)</f>
        <v>3206045.85</v>
      </c>
      <c r="D23" s="12">
        <f t="shared" ref="D23:D27" si="4">SUM(C23*1.02)</f>
        <v>3270166.767</v>
      </c>
    </row>
    <row r="24" spans="1:4">
      <c r="A24" s="5" t="s">
        <v>6</v>
      </c>
      <c r="B24" s="12">
        <v>21248081</v>
      </c>
      <c r="C24" s="12">
        <f t="shared" si="3"/>
        <v>22310485.050000001</v>
      </c>
      <c r="D24" s="12">
        <f t="shared" si="4"/>
        <v>22756694.751000002</v>
      </c>
    </row>
    <row r="25" spans="1:4">
      <c r="A25" s="2" t="s">
        <v>10</v>
      </c>
      <c r="B25" s="12">
        <v>3379185</v>
      </c>
      <c r="C25" s="12">
        <f t="shared" si="3"/>
        <v>3548144.25</v>
      </c>
      <c r="D25" s="12">
        <f t="shared" si="4"/>
        <v>3619107.1350000002</v>
      </c>
    </row>
    <row r="26" spans="1:4" ht="27" customHeight="1">
      <c r="A26" s="2" t="s">
        <v>3</v>
      </c>
      <c r="B26" s="12">
        <v>14905000</v>
      </c>
      <c r="C26" s="12">
        <f t="shared" si="3"/>
        <v>15650250</v>
      </c>
      <c r="D26" s="12">
        <f t="shared" si="4"/>
        <v>15963255</v>
      </c>
    </row>
    <row r="27" spans="1:4" ht="30.75" customHeight="1">
      <c r="A27" s="2" t="s">
        <v>11</v>
      </c>
      <c r="B27" s="12">
        <v>7205160</v>
      </c>
      <c r="C27" s="12">
        <f t="shared" si="3"/>
        <v>7565418</v>
      </c>
      <c r="D27" s="12">
        <f t="shared" si="4"/>
        <v>7716726.3600000003</v>
      </c>
    </row>
    <row r="28" spans="1:4" ht="30.75" customHeight="1">
      <c r="A28" s="7" t="s">
        <v>25</v>
      </c>
      <c r="B28" s="12">
        <f>SUM(B22:B27)</f>
        <v>64852043</v>
      </c>
      <c r="C28" s="12">
        <f t="shared" ref="C28:D28" si="5">SUM(C22:C27)</f>
        <v>68094645.150000006</v>
      </c>
      <c r="D28" s="12">
        <f t="shared" si="5"/>
        <v>69456538.053000003</v>
      </c>
    </row>
    <row r="29" spans="1:4">
      <c r="A29" s="2" t="s">
        <v>24</v>
      </c>
      <c r="B29" s="12">
        <v>86845633</v>
      </c>
      <c r="C29" s="12">
        <f>SUM(B29*1.05)</f>
        <v>91187914.650000006</v>
      </c>
      <c r="D29" s="12">
        <v>12134</v>
      </c>
    </row>
    <row r="30" spans="1:4">
      <c r="A30" s="5" t="s">
        <v>4</v>
      </c>
      <c r="B30" s="16">
        <v>49844536</v>
      </c>
      <c r="C30" s="12">
        <v>3056</v>
      </c>
      <c r="D30" s="12">
        <f t="shared" ref="D30:D31" si="6">SUM(C30*1.02)</f>
        <v>3117.12</v>
      </c>
    </row>
    <row r="31" spans="1:4">
      <c r="A31" s="1" t="s">
        <v>12</v>
      </c>
      <c r="B31" s="12"/>
      <c r="C31" s="12">
        <f t="shared" ref="C31" si="7">SUM(B31*1.05)</f>
        <v>0</v>
      </c>
      <c r="D31" s="12">
        <f t="shared" si="6"/>
        <v>0</v>
      </c>
    </row>
    <row r="32" spans="1:4">
      <c r="A32" s="4" t="s">
        <v>20</v>
      </c>
      <c r="B32" s="17">
        <f>SUM(B29:B31)</f>
        <v>136690169</v>
      </c>
      <c r="C32" s="17">
        <f t="shared" ref="C32:D32" si="8">SUM(C29:C31)</f>
        <v>91190970.650000006</v>
      </c>
      <c r="D32" s="17">
        <f t="shared" si="8"/>
        <v>15251.119999999999</v>
      </c>
    </row>
    <row r="33" spans="1:4">
      <c r="A33" s="1" t="s">
        <v>23</v>
      </c>
      <c r="B33" s="12">
        <v>1455819</v>
      </c>
      <c r="C33" s="12">
        <v>32156</v>
      </c>
      <c r="D33" s="12">
        <v>47591</v>
      </c>
    </row>
    <row r="34" spans="1:4">
      <c r="A34" s="1" t="s">
        <v>26</v>
      </c>
      <c r="B34" s="10"/>
      <c r="C34" s="10">
        <v>0</v>
      </c>
      <c r="D34" s="10">
        <v>0</v>
      </c>
    </row>
    <row r="35" spans="1:4" ht="15.75">
      <c r="A35" s="3" t="s">
        <v>15</v>
      </c>
      <c r="B35" s="14">
        <f>B28+B32+B33+B34</f>
        <v>202998031</v>
      </c>
      <c r="C35" s="14">
        <f t="shared" ref="C35:D35" si="9">C28+C32+C33+C34</f>
        <v>159317771.80000001</v>
      </c>
      <c r="D35" s="14">
        <f t="shared" si="9"/>
        <v>69519380.173000008</v>
      </c>
    </row>
  </sheetData>
  <mergeCells count="3">
    <mergeCell ref="A4:D4"/>
    <mergeCell ref="A5:D5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11.sz. 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2017-03-27T10:53:22Z</dcterms:modified>
</cp:coreProperties>
</file>