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85" activeTab="0"/>
  </bookViews>
  <sheets>
    <sheet name="Működési és felhalmozási" sheetId="1" r:id="rId1"/>
  </sheets>
  <definedNames/>
  <calcPr fullCalcOnLoad="1"/>
</workbook>
</file>

<file path=xl/sharedStrings.xml><?xml version="1.0" encoding="utf-8"?>
<sst xmlns="http://schemas.openxmlformats.org/spreadsheetml/2006/main" count="137" uniqueCount="112">
  <si>
    <t>IDŐSEK NAPKÖZI OTTHONA</t>
  </si>
  <si>
    <t>eredeti</t>
  </si>
  <si>
    <t>teljesítés</t>
  </si>
  <si>
    <t>Összesen</t>
  </si>
  <si>
    <t>Összesen:</t>
  </si>
  <si>
    <t>Idősek nappali ellátása</t>
  </si>
  <si>
    <t>mód.</t>
  </si>
  <si>
    <t>MINDÖSSZESEN:</t>
  </si>
  <si>
    <t>Kötelező feladatok</t>
  </si>
  <si>
    <t>Személyi juttatások</t>
  </si>
  <si>
    <t>Dologi kiadások</t>
  </si>
  <si>
    <t>Közvilágítás</t>
  </si>
  <si>
    <t>Orvosi ügyelet hozzájárulás</t>
  </si>
  <si>
    <t>KDV működési hozzájárulás</t>
  </si>
  <si>
    <t>TÖOSZ működési hozzájárulás</t>
  </si>
  <si>
    <t>KÖSZ működési hozzájárulás</t>
  </si>
  <si>
    <t>Ebtelep működési hozzájárulás</t>
  </si>
  <si>
    <t>Katasztrófavédelm működési hj.</t>
  </si>
  <si>
    <t>Ivóvízminőség javító prg.műk.hozzájár.</t>
  </si>
  <si>
    <t>Mezőőri szolgálat</t>
  </si>
  <si>
    <t>Államigazgatási feldatok</t>
  </si>
  <si>
    <t>Létszám</t>
  </si>
  <si>
    <t>Sajátos nev.ig. óvodai nevelés</t>
  </si>
  <si>
    <t>Lakásfenntartási támogatás</t>
  </si>
  <si>
    <t>Szociális étkeztetés</t>
  </si>
  <si>
    <t xml:space="preserve">Házi segítségnyújtás </t>
  </si>
  <si>
    <t>Iskola működési hozzájárulás</t>
  </si>
  <si>
    <t>066010</t>
  </si>
  <si>
    <t>064010</t>
  </si>
  <si>
    <t>045160</t>
  </si>
  <si>
    <t>013350</t>
  </si>
  <si>
    <t>066020</t>
  </si>
  <si>
    <t>074031</t>
  </si>
  <si>
    <t>013320</t>
  </si>
  <si>
    <t>011130</t>
  </si>
  <si>
    <t>Önkormányzatok és önk.hiv.ált.j.ig.f.</t>
  </si>
  <si>
    <t>016080</t>
  </si>
  <si>
    <t>082044</t>
  </si>
  <si>
    <t>107060</t>
  </si>
  <si>
    <t>091110</t>
  </si>
  <si>
    <t>091120</t>
  </si>
  <si>
    <t>082091</t>
  </si>
  <si>
    <t>Faluház</t>
  </si>
  <si>
    <t>102030</t>
  </si>
  <si>
    <t>107051</t>
  </si>
  <si>
    <t>107052</t>
  </si>
  <si>
    <t>104042</t>
  </si>
  <si>
    <t>011220</t>
  </si>
  <si>
    <t>106020</t>
  </si>
  <si>
    <t>Óvodai nevelés, ell.szakmai feladatai</t>
  </si>
  <si>
    <t>091140</t>
  </si>
  <si>
    <t>Óvodai nevelés, ell.működtetési fel.</t>
  </si>
  <si>
    <t>Adó-, vám- és jövedéki igazgatás</t>
  </si>
  <si>
    <t>041233</t>
  </si>
  <si>
    <t>Települési támogatás (segélyek)</t>
  </si>
  <si>
    <t>A</t>
  </si>
  <si>
    <t>B</t>
  </si>
  <si>
    <t>C</t>
  </si>
  <si>
    <t>D</t>
  </si>
  <si>
    <t>F</t>
  </si>
  <si>
    <t xml:space="preserve">E 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</si>
  <si>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</si>
  <si>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</si>
  <si>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</si>
  <si>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</si>
  <si>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</si>
  <si>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</si>
  <si>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</si>
  <si>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</si>
  <si>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</si>
  <si>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</si>
  <si>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</si>
  <si>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</si>
  <si>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</si>
  <si>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</si>
  <si>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KTKT tagdíj</t>
  </si>
  <si>
    <t>Zöldterület-kezelés</t>
  </si>
  <si>
    <t>Közutak, hidak, alag.üzemelt.,fenntart.</t>
  </si>
  <si>
    <t>Iskolai intézményi étkeztetés</t>
  </si>
  <si>
    <t>Város-, községgazdálkod.egyéb szolg.</t>
  </si>
  <si>
    <t>Család és nővédelmi egészségü.gond.</t>
  </si>
  <si>
    <t>Köztemető-fenntartás és -működtetés</t>
  </si>
  <si>
    <t>Önkormányzatok és önk.hiv.ált.j.ig.t.</t>
  </si>
  <si>
    <t>Könyvtári szolgáltatások</t>
  </si>
  <si>
    <t>Hosszabb időt.közfoglalkoztatás</t>
  </si>
  <si>
    <t>Eé.szoc.és pénzb.ell.Arany J.T.G.Prg.</t>
  </si>
  <si>
    <t>Tartalék-kotrógép</t>
  </si>
  <si>
    <t>Tartalék</t>
  </si>
  <si>
    <t>Munkaadókat t.j.és sz.h.a.</t>
  </si>
  <si>
    <t>Ellátottak pénzbeli jutt.</t>
  </si>
  <si>
    <t>AKASZTÓ NAPKÖZI OTTHONOS ÓVODA</t>
  </si>
  <si>
    <t>FALUHÁZ AKASZTÓ</t>
  </si>
  <si>
    <t>AKASZTÓI POLGÁRMESTERI HIVATAL</t>
  </si>
  <si>
    <t>Egyéb működési c.kiad.</t>
  </si>
  <si>
    <t>Kiemelt áll.és önk.rendezv.-Sziki-nap</t>
  </si>
  <si>
    <t>Kiemelt áll.és önk.rendezv.-Búcsú</t>
  </si>
  <si>
    <t>Döbrögeci út karbantartása</t>
  </si>
  <si>
    <t>Az Önkormányzat és az általa irányított költségvetési szervek működési kiadásai és létszámadatai kormányzati funkciók szerint 2015. évre</t>
  </si>
  <si>
    <t>045161</t>
  </si>
  <si>
    <t>Kerékpárutak fennartása, üzemeltetése</t>
  </si>
  <si>
    <t>Önk.vagyonnal való gazdálkodás</t>
  </si>
  <si>
    <t>Kiemelt.áll.és önk.rendezv.-Idősek napja</t>
  </si>
  <si>
    <t>Tartalékok</t>
  </si>
  <si>
    <t>104037</t>
  </si>
  <si>
    <t>Intézményen kívüli gyermekétk.(szünidei)</t>
  </si>
  <si>
    <t>096015</t>
  </si>
  <si>
    <t xml:space="preserve">Gyermekétkeztetés </t>
  </si>
  <si>
    <t>Család-és gyermekjóléti szolgáltatások</t>
  </si>
  <si>
    <t>084031</t>
  </si>
  <si>
    <t>Civil szervek támogatása</t>
  </si>
  <si>
    <t>Tartalék-TOP program eljárási díjak</t>
  </si>
  <si>
    <t>AKASZTÓ KÖZSÉG ÖNKORMÁNYZATA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</si>
</sst>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49" fontId="20" fillId="0" borderId="10" xfId="0" applyNumberFormat="1" applyFont="1" applyBorder="1" applyAlignment="1">
      <alignment/>
    </xf>
    <xf numFmtId="49" fontId="21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49" fontId="21" fillId="0" borderId="10" xfId="0" applyNumberFormat="1" applyFont="1" applyBorder="1" applyAlignment="1">
      <alignment horizontal="left"/>
    </xf>
    <xf numFmtId="49" fontId="22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7"/>
  <sheetViews>
    <sheetView tabSelected="1" workbookViewId="0" topLeftCell="H1">
      <selection activeCell="I93" sqref="I93"/>
    </sheetView>
  </sheetViews>
  <sheetFormatPr defaultColWidth="9.140625" defaultRowHeight="12.75"/>
  <cols>
    <col min="1" max="1" width="3.00390625" style="9" bestFit="1" customWidth="1"/>
    <col min="2" max="2" width="33.00390625" style="11" customWidth="1"/>
    <col min="3" max="20" width="7.28125" style="9" customWidth="1"/>
    <col min="21" max="21" width="8.00390625" style="9" bestFit="1" customWidth="1"/>
    <col min="22" max="22" width="8.7109375" style="9" customWidth="1"/>
    <col min="23" max="16384" width="9.140625" style="9" customWidth="1"/>
  </cols>
  <sheetData>
    <row r="1" spans="1:21" ht="12.75">
      <c r="A1" s="19"/>
      <c r="B1" s="28" t="s">
        <v>97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2:32" s="12" customFormat="1" ht="12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2" ht="12.75">
      <c r="A3" s="20"/>
      <c r="B3" s="21" t="s">
        <v>55</v>
      </c>
      <c r="C3" s="22" t="s">
        <v>56</v>
      </c>
      <c r="D3" s="22" t="s">
        <v>57</v>
      </c>
      <c r="E3" s="22" t="s">
        <v>58</v>
      </c>
      <c r="F3" s="22" t="s">
        <v>60</v>
      </c>
      <c r="G3" s="22" t="s">
        <v>59</v>
      </c>
      <c r="H3" s="22" t="s">
        <v>61</v>
      </c>
      <c r="I3" s="22" t="s">
        <v>62</v>
      </c>
      <c r="J3" s="22" t="s">
        <v>63</v>
      </c>
      <c r="K3" s="22" t="s">
        <v>64</v>
      </c>
      <c r="L3" s="22" t="s">
        <v>65</v>
      </c>
      <c r="M3" s="22" t="s">
        <v>66</v>
      </c>
      <c r="N3" s="22" t="s">
        <v>67</v>
      </c>
      <c r="O3" s="22" t="s">
        <v>68</v>
      </c>
      <c r="P3" s="22" t="s">
        <v>69</v>
      </c>
      <c r="Q3" s="22" t="s">
        <v>70</v>
      </c>
      <c r="R3" s="22" t="s">
        <v>71</v>
      </c>
      <c r="S3" s="22" t="s">
        <v>72</v>
      </c>
      <c r="T3" s="22" t="s">
        <v>73</v>
      </c>
      <c r="U3" s="22" t="s">
        <v>74</v>
      </c>
      <c r="V3" s="27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ht="12.75">
      <c r="A4" s="5"/>
      <c r="B4" s="15"/>
      <c r="C4" s="29" t="s">
        <v>9</v>
      </c>
      <c r="D4" s="29"/>
      <c r="E4" s="29"/>
      <c r="F4" s="29" t="s">
        <v>88</v>
      </c>
      <c r="G4" s="29"/>
      <c r="H4" s="29"/>
      <c r="I4" s="29" t="s">
        <v>10</v>
      </c>
      <c r="J4" s="29"/>
      <c r="K4" s="29"/>
      <c r="L4" s="29" t="s">
        <v>89</v>
      </c>
      <c r="M4" s="29"/>
      <c r="N4" s="29"/>
      <c r="O4" s="29" t="s">
        <v>93</v>
      </c>
      <c r="P4" s="29"/>
      <c r="Q4" s="29"/>
      <c r="R4" s="29" t="s">
        <v>3</v>
      </c>
      <c r="S4" s="29"/>
      <c r="T4" s="29"/>
      <c r="U4" s="16" t="s">
        <v>21</v>
      </c>
      <c r="V4" s="27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21" ht="12.75">
      <c r="A5" s="5"/>
      <c r="B5" s="15"/>
      <c r="C5" s="17" t="s">
        <v>1</v>
      </c>
      <c r="D5" s="17" t="s">
        <v>6</v>
      </c>
      <c r="E5" s="17" t="s">
        <v>2</v>
      </c>
      <c r="F5" s="17" t="s">
        <v>1</v>
      </c>
      <c r="G5" s="17" t="s">
        <v>6</v>
      </c>
      <c r="H5" s="17" t="s">
        <v>2</v>
      </c>
      <c r="I5" s="17" t="s">
        <v>1</v>
      </c>
      <c r="J5" s="17" t="s">
        <v>6</v>
      </c>
      <c r="K5" s="17" t="s">
        <v>2</v>
      </c>
      <c r="L5" s="17" t="s">
        <v>1</v>
      </c>
      <c r="M5" s="17" t="s">
        <v>6</v>
      </c>
      <c r="N5" s="17" t="s">
        <v>2</v>
      </c>
      <c r="O5" s="17" t="s">
        <v>1</v>
      </c>
      <c r="P5" s="17" t="s">
        <v>6</v>
      </c>
      <c r="Q5" s="17" t="s">
        <v>2</v>
      </c>
      <c r="R5" s="17" t="s">
        <v>1</v>
      </c>
      <c r="S5" s="17" t="s">
        <v>6</v>
      </c>
      <c r="T5" s="17" t="s">
        <v>2</v>
      </c>
      <c r="U5" s="18"/>
    </row>
    <row r="6" spans="1:21" ht="12.75">
      <c r="A6" s="5"/>
      <c r="B6" s="14" t="s">
        <v>111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23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5"/>
    </row>
    <row r="8" spans="1:21" ht="12.75">
      <c r="A8" s="5">
        <v>1</v>
      </c>
      <c r="B8" s="23" t="s">
        <v>27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"/>
      <c r="S8" s="2"/>
      <c r="T8" s="2"/>
      <c r="U8" s="5"/>
    </row>
    <row r="9" spans="1:21" ht="12.75">
      <c r="A9" s="5"/>
      <c r="B9" s="15" t="s">
        <v>76</v>
      </c>
      <c r="C9" s="3"/>
      <c r="D9" s="3"/>
      <c r="E9" s="3"/>
      <c r="F9" s="3"/>
      <c r="G9" s="3"/>
      <c r="H9" s="3"/>
      <c r="I9" s="3">
        <v>2370</v>
      </c>
      <c r="J9" s="3"/>
      <c r="K9" s="3"/>
      <c r="L9" s="3"/>
      <c r="M9" s="3"/>
      <c r="N9" s="3"/>
      <c r="O9" s="3"/>
      <c r="P9" s="3"/>
      <c r="Q9" s="3"/>
      <c r="R9" s="2">
        <f>SUM(C9+F9+I9+L9+O9)</f>
        <v>2370</v>
      </c>
      <c r="S9" s="2">
        <f>SUM(D9+G9+J9+M9+P9)</f>
        <v>0</v>
      </c>
      <c r="T9" s="2"/>
      <c r="U9" s="5"/>
    </row>
    <row r="10" spans="1:21" ht="12.75">
      <c r="A10" s="5">
        <v>2</v>
      </c>
      <c r="B10" s="23" t="s">
        <v>28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2"/>
      <c r="S10" s="2"/>
      <c r="T10" s="2"/>
      <c r="U10" s="5"/>
    </row>
    <row r="11" spans="1:21" ht="12.75">
      <c r="A11" s="5"/>
      <c r="B11" s="15" t="s">
        <v>11</v>
      </c>
      <c r="C11" s="3"/>
      <c r="D11" s="3"/>
      <c r="E11" s="3"/>
      <c r="F11" s="3"/>
      <c r="G11" s="3"/>
      <c r="H11" s="3"/>
      <c r="I11" s="3">
        <v>11000</v>
      </c>
      <c r="J11" s="3"/>
      <c r="K11" s="3"/>
      <c r="L11" s="3"/>
      <c r="M11" s="3"/>
      <c r="N11" s="3"/>
      <c r="O11" s="3"/>
      <c r="P11" s="3"/>
      <c r="Q11" s="3"/>
      <c r="R11" s="2">
        <f aca="true" t="shared" si="0" ref="R11:R60">SUM(C11+F11+I11+L11+O11)</f>
        <v>11000</v>
      </c>
      <c r="S11" s="2">
        <f>SUM(D11+G11+J11+M11+P11)</f>
        <v>0</v>
      </c>
      <c r="T11" s="2"/>
      <c r="U11" s="5"/>
    </row>
    <row r="12" spans="1:21" ht="12.75">
      <c r="A12" s="5">
        <v>3</v>
      </c>
      <c r="B12" s="23" t="s">
        <v>29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2"/>
      <c r="S12" s="2"/>
      <c r="T12" s="2"/>
      <c r="U12" s="5"/>
    </row>
    <row r="13" spans="1:21" ht="12.75">
      <c r="A13" s="5"/>
      <c r="B13" s="15" t="s">
        <v>77</v>
      </c>
      <c r="C13" s="3"/>
      <c r="D13" s="3"/>
      <c r="E13" s="3"/>
      <c r="F13" s="3"/>
      <c r="G13" s="3"/>
      <c r="H13" s="3"/>
      <c r="I13" s="3">
        <v>500</v>
      </c>
      <c r="J13" s="3"/>
      <c r="K13" s="3"/>
      <c r="L13" s="3"/>
      <c r="M13" s="3"/>
      <c r="N13" s="3"/>
      <c r="O13" s="3"/>
      <c r="P13" s="3"/>
      <c r="Q13" s="3"/>
      <c r="R13" s="2">
        <f t="shared" si="0"/>
        <v>500</v>
      </c>
      <c r="S13" s="2">
        <f>SUM(D13+G13+J13+M13+P13)</f>
        <v>0</v>
      </c>
      <c r="T13" s="2"/>
      <c r="U13" s="5"/>
    </row>
    <row r="14" spans="1:21" ht="12.75">
      <c r="A14" s="5"/>
      <c r="B14" s="15" t="s">
        <v>96</v>
      </c>
      <c r="C14" s="3"/>
      <c r="D14" s="3"/>
      <c r="E14" s="3"/>
      <c r="F14" s="3"/>
      <c r="G14" s="3"/>
      <c r="H14" s="3"/>
      <c r="I14" s="3">
        <v>1023</v>
      </c>
      <c r="J14" s="3"/>
      <c r="K14" s="3"/>
      <c r="L14" s="3"/>
      <c r="M14" s="3"/>
      <c r="N14" s="3"/>
      <c r="O14" s="3"/>
      <c r="P14" s="3"/>
      <c r="Q14" s="3"/>
      <c r="R14" s="2">
        <f t="shared" si="0"/>
        <v>1023</v>
      </c>
      <c r="S14" s="2"/>
      <c r="T14" s="2"/>
      <c r="U14" s="5"/>
    </row>
    <row r="15" spans="1:21" ht="12.75">
      <c r="A15" s="5">
        <v>4</v>
      </c>
      <c r="B15" s="23" t="s">
        <v>105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2"/>
      <c r="S15" s="2"/>
      <c r="T15" s="2"/>
      <c r="U15" s="5"/>
    </row>
    <row r="16" spans="1:21" ht="12.75">
      <c r="A16" s="5"/>
      <c r="B16" s="15" t="s">
        <v>78</v>
      </c>
      <c r="C16" s="3">
        <v>2657</v>
      </c>
      <c r="D16" s="3"/>
      <c r="E16" s="3"/>
      <c r="F16" s="3">
        <v>732</v>
      </c>
      <c r="G16" s="3"/>
      <c r="H16" s="3"/>
      <c r="I16" s="3">
        <v>12000</v>
      </c>
      <c r="J16" s="3"/>
      <c r="K16" s="3"/>
      <c r="L16" s="3"/>
      <c r="M16" s="3"/>
      <c r="N16" s="3"/>
      <c r="O16" s="3"/>
      <c r="P16" s="3"/>
      <c r="Q16" s="3"/>
      <c r="R16" s="2">
        <f>SUM(C16+F16+I16+L16+O16)</f>
        <v>15389</v>
      </c>
      <c r="S16" s="2">
        <f>SUM(D16+G16+J16+M16+P16)</f>
        <v>0</v>
      </c>
      <c r="T16" s="2"/>
      <c r="U16" s="5">
        <v>1.5</v>
      </c>
    </row>
    <row r="17" spans="1:21" ht="12.75">
      <c r="A17" s="5">
        <v>5</v>
      </c>
      <c r="B17" s="25" t="s">
        <v>103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2"/>
      <c r="S17" s="2"/>
      <c r="T17" s="2"/>
      <c r="U17" s="5"/>
    </row>
    <row r="18" spans="1:21" ht="12.75">
      <c r="A18" s="5"/>
      <c r="B18" s="15" t="s">
        <v>104</v>
      </c>
      <c r="C18" s="3"/>
      <c r="D18" s="3"/>
      <c r="E18" s="3"/>
      <c r="F18" s="3"/>
      <c r="G18" s="3"/>
      <c r="H18" s="3"/>
      <c r="I18" s="3">
        <v>746</v>
      </c>
      <c r="J18" s="3"/>
      <c r="K18" s="3"/>
      <c r="L18" s="3"/>
      <c r="M18" s="3"/>
      <c r="N18" s="3"/>
      <c r="O18" s="3"/>
      <c r="P18" s="3"/>
      <c r="Q18" s="3"/>
      <c r="R18" s="2">
        <f>SUM(C18+F18+I18+L18+O18)</f>
        <v>746</v>
      </c>
      <c r="S18" s="2"/>
      <c r="T18" s="2"/>
      <c r="U18" s="5"/>
    </row>
    <row r="19" spans="1:21" ht="12.75">
      <c r="A19" s="5">
        <v>6</v>
      </c>
      <c r="B19" s="23" t="s">
        <v>98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"/>
      <c r="S19" s="2"/>
      <c r="T19" s="2"/>
      <c r="U19" s="5"/>
    </row>
    <row r="20" spans="1:21" ht="12.75">
      <c r="A20" s="5"/>
      <c r="B20" s="15" t="s">
        <v>99</v>
      </c>
      <c r="C20" s="3"/>
      <c r="D20" s="3"/>
      <c r="E20" s="3"/>
      <c r="F20" s="3"/>
      <c r="G20" s="3"/>
      <c r="H20" s="3"/>
      <c r="I20" s="3">
        <v>500</v>
      </c>
      <c r="J20" s="3"/>
      <c r="K20" s="3"/>
      <c r="L20" s="3"/>
      <c r="M20" s="3"/>
      <c r="N20" s="3"/>
      <c r="O20" s="3"/>
      <c r="P20" s="3"/>
      <c r="Q20" s="3"/>
      <c r="R20" s="2">
        <f>SUM(C20+F20+I20+L20+O20)</f>
        <v>500</v>
      </c>
      <c r="S20" s="2">
        <f>SUM(D20+G20+J20+M20+P20)</f>
        <v>0</v>
      </c>
      <c r="T20" s="2"/>
      <c r="U20" s="5"/>
    </row>
    <row r="21" spans="1:21" ht="12.75">
      <c r="A21" s="5">
        <v>7</v>
      </c>
      <c r="B21" s="23" t="s">
        <v>30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/>
      <c r="S21" s="2"/>
      <c r="T21" s="2"/>
      <c r="U21" s="5"/>
    </row>
    <row r="22" spans="1:21" ht="12.75">
      <c r="A22" s="5"/>
      <c r="B22" s="15" t="s">
        <v>100</v>
      </c>
      <c r="C22" s="3"/>
      <c r="D22" s="3"/>
      <c r="E22" s="3"/>
      <c r="F22" s="3"/>
      <c r="G22" s="3"/>
      <c r="H22" s="3"/>
      <c r="I22" s="3">
        <v>2530</v>
      </c>
      <c r="J22" s="3"/>
      <c r="K22" s="3"/>
      <c r="L22" s="3"/>
      <c r="M22" s="3"/>
      <c r="N22" s="3"/>
      <c r="O22" s="3"/>
      <c r="P22" s="3"/>
      <c r="Q22" s="3"/>
      <c r="R22" s="2">
        <f t="shared" si="0"/>
        <v>2530</v>
      </c>
      <c r="S22" s="2">
        <f>SUM(D22+G22+J22+M22+P22)</f>
        <v>0</v>
      </c>
      <c r="T22" s="2"/>
      <c r="U22" s="5"/>
    </row>
    <row r="23" spans="1:21" ht="12.75">
      <c r="A23" s="5">
        <v>8</v>
      </c>
      <c r="B23" s="23" t="s">
        <v>31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/>
      <c r="S23" s="2"/>
      <c r="T23" s="2"/>
      <c r="U23" s="5"/>
    </row>
    <row r="24" spans="1:21" ht="12.75">
      <c r="A24" s="5"/>
      <c r="B24" s="15" t="s">
        <v>19</v>
      </c>
      <c r="C24" s="3">
        <v>759</v>
      </c>
      <c r="D24" s="3"/>
      <c r="E24" s="3"/>
      <c r="F24" s="3">
        <v>210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2">
        <f>SUM(C24+F24+I24+L24+O24)</f>
        <v>969</v>
      </c>
      <c r="S24" s="2">
        <f aca="true" t="shared" si="1" ref="S24:S34">SUM(D24+G24+J24+M24+P24)</f>
        <v>0</v>
      </c>
      <c r="T24" s="2"/>
      <c r="U24" s="5">
        <v>0.5</v>
      </c>
    </row>
    <row r="25" spans="1:21" ht="12.75">
      <c r="A25" s="5"/>
      <c r="B25" s="15" t="s">
        <v>79</v>
      </c>
      <c r="C25" s="3"/>
      <c r="D25" s="3"/>
      <c r="E25" s="3"/>
      <c r="F25" s="3"/>
      <c r="G25" s="3"/>
      <c r="H25" s="3"/>
      <c r="I25" s="3">
        <v>4220</v>
      </c>
      <c r="J25" s="3"/>
      <c r="K25" s="3"/>
      <c r="L25" s="3"/>
      <c r="M25" s="3"/>
      <c r="N25" s="3"/>
      <c r="O25" s="3"/>
      <c r="P25" s="3"/>
      <c r="Q25" s="3"/>
      <c r="R25" s="2">
        <f t="shared" si="0"/>
        <v>4220</v>
      </c>
      <c r="S25" s="2">
        <f t="shared" si="1"/>
        <v>0</v>
      </c>
      <c r="T25" s="2"/>
      <c r="U25" s="5"/>
    </row>
    <row r="26" spans="1:21" ht="12.75">
      <c r="A26" s="5"/>
      <c r="B26" s="15" t="s">
        <v>12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>
        <v>1772</v>
      </c>
      <c r="P26" s="3"/>
      <c r="Q26" s="3"/>
      <c r="R26" s="2">
        <f t="shared" si="0"/>
        <v>1772</v>
      </c>
      <c r="S26" s="2">
        <f t="shared" si="1"/>
        <v>0</v>
      </c>
      <c r="T26" s="2"/>
      <c r="U26" s="5"/>
    </row>
    <row r="27" spans="1:21" ht="12.75">
      <c r="A27" s="5"/>
      <c r="B27" s="15" t="s">
        <v>13</v>
      </c>
      <c r="C27" s="2"/>
      <c r="D27" s="2"/>
      <c r="E27" s="2"/>
      <c r="F27" s="2"/>
      <c r="G27" s="2"/>
      <c r="H27" s="2"/>
      <c r="I27" s="2"/>
      <c r="J27" s="2"/>
      <c r="K27" s="2"/>
      <c r="L27" s="3"/>
      <c r="M27" s="3"/>
      <c r="N27" s="2"/>
      <c r="O27" s="3">
        <v>341</v>
      </c>
      <c r="P27" s="2"/>
      <c r="Q27" s="2"/>
      <c r="R27" s="2">
        <f t="shared" si="0"/>
        <v>341</v>
      </c>
      <c r="S27" s="2">
        <f t="shared" si="1"/>
        <v>0</v>
      </c>
      <c r="T27" s="2"/>
      <c r="U27" s="5"/>
    </row>
    <row r="28" spans="1:21" ht="12.75">
      <c r="A28" s="5"/>
      <c r="B28" s="15" t="s">
        <v>14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>
        <v>69</v>
      </c>
      <c r="P28" s="3"/>
      <c r="Q28" s="3"/>
      <c r="R28" s="2">
        <f t="shared" si="0"/>
        <v>69</v>
      </c>
      <c r="S28" s="2">
        <f t="shared" si="1"/>
        <v>0</v>
      </c>
      <c r="T28" s="2"/>
      <c r="U28" s="5"/>
    </row>
    <row r="29" spans="1:21" ht="12.75">
      <c r="A29" s="5"/>
      <c r="B29" s="15" t="s">
        <v>15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v>69</v>
      </c>
      <c r="P29" s="3"/>
      <c r="Q29" s="3"/>
      <c r="R29" s="2">
        <f t="shared" si="0"/>
        <v>69</v>
      </c>
      <c r="S29" s="2">
        <f t="shared" si="1"/>
        <v>0</v>
      </c>
      <c r="T29" s="2"/>
      <c r="U29" s="5"/>
    </row>
    <row r="30" spans="1:21" ht="12.75">
      <c r="A30" s="5"/>
      <c r="B30" s="15" t="s">
        <v>16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500</v>
      </c>
      <c r="P30" s="3"/>
      <c r="Q30" s="3"/>
      <c r="R30" s="2">
        <f t="shared" si="0"/>
        <v>500</v>
      </c>
      <c r="S30" s="2">
        <f t="shared" si="1"/>
        <v>0</v>
      </c>
      <c r="T30" s="2"/>
      <c r="U30" s="5"/>
    </row>
    <row r="31" spans="1:21" ht="12.75">
      <c r="A31" s="5"/>
      <c r="B31" s="15" t="s">
        <v>17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86</v>
      </c>
      <c r="P31" s="3"/>
      <c r="Q31" s="3"/>
      <c r="R31" s="2">
        <f t="shared" si="0"/>
        <v>86</v>
      </c>
      <c r="S31" s="2">
        <f t="shared" si="1"/>
        <v>0</v>
      </c>
      <c r="T31" s="2"/>
      <c r="U31" s="5"/>
    </row>
    <row r="32" spans="1:21" ht="12.75">
      <c r="A32" s="5"/>
      <c r="B32" s="15" t="s">
        <v>18</v>
      </c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2"/>
      <c r="O32" s="3">
        <v>264</v>
      </c>
      <c r="P32" s="2"/>
      <c r="Q32" s="2"/>
      <c r="R32" s="2">
        <f t="shared" si="0"/>
        <v>264</v>
      </c>
      <c r="S32" s="2">
        <f t="shared" si="1"/>
        <v>0</v>
      </c>
      <c r="T32" s="2"/>
      <c r="U32" s="5"/>
    </row>
    <row r="33" spans="1:21" ht="12.75">
      <c r="A33" s="5"/>
      <c r="B33" s="15" t="s">
        <v>75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341</v>
      </c>
      <c r="P33" s="3"/>
      <c r="Q33" s="3"/>
      <c r="R33" s="2">
        <f t="shared" si="0"/>
        <v>341</v>
      </c>
      <c r="S33" s="2">
        <f t="shared" si="1"/>
        <v>0</v>
      </c>
      <c r="T33" s="2"/>
      <c r="U33" s="5"/>
    </row>
    <row r="34" spans="1:21" ht="12.75">
      <c r="A34" s="5"/>
      <c r="B34" s="15" t="s">
        <v>26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30000</v>
      </c>
      <c r="P34" s="3"/>
      <c r="Q34" s="3"/>
      <c r="R34" s="2">
        <f t="shared" si="0"/>
        <v>30000</v>
      </c>
      <c r="S34" s="2">
        <f t="shared" si="1"/>
        <v>0</v>
      </c>
      <c r="T34" s="2"/>
      <c r="U34" s="5"/>
    </row>
    <row r="35" spans="1:21" ht="12.75">
      <c r="A35" s="5"/>
      <c r="B35" s="24" t="s">
        <v>85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216</v>
      </c>
      <c r="P35" s="3"/>
      <c r="Q35" s="3"/>
      <c r="R35" s="2">
        <f t="shared" si="0"/>
        <v>216</v>
      </c>
      <c r="S35" s="2"/>
      <c r="T35" s="2"/>
      <c r="U35" s="5"/>
    </row>
    <row r="36" spans="1:21" ht="12.75">
      <c r="A36" s="5">
        <v>9</v>
      </c>
      <c r="B36" s="23" t="s">
        <v>32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2"/>
      <c r="S36" s="2"/>
      <c r="T36" s="2"/>
      <c r="U36" s="5"/>
    </row>
    <row r="37" spans="1:21" ht="12.75">
      <c r="A37" s="5"/>
      <c r="B37" s="15" t="s">
        <v>80</v>
      </c>
      <c r="C37" s="3">
        <v>5169</v>
      </c>
      <c r="D37" s="3"/>
      <c r="E37" s="3"/>
      <c r="F37" s="3">
        <v>1400</v>
      </c>
      <c r="G37" s="3"/>
      <c r="H37" s="3"/>
      <c r="I37" s="3">
        <v>1080</v>
      </c>
      <c r="J37" s="3"/>
      <c r="K37" s="3"/>
      <c r="L37" s="3"/>
      <c r="M37" s="3"/>
      <c r="N37" s="3"/>
      <c r="O37" s="3"/>
      <c r="P37" s="3"/>
      <c r="Q37" s="3"/>
      <c r="R37" s="2">
        <f>SUM(C37+F37+I37+L37+O37)</f>
        <v>7649</v>
      </c>
      <c r="S37" s="2">
        <f>SUM(D37+G37+J37+M37+P37)</f>
        <v>0</v>
      </c>
      <c r="T37" s="2"/>
      <c r="U37" s="5">
        <v>2.5</v>
      </c>
    </row>
    <row r="38" spans="1:21" ht="12.75">
      <c r="A38" s="5">
        <v>10</v>
      </c>
      <c r="B38" s="23" t="s">
        <v>33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2"/>
      <c r="S38" s="2"/>
      <c r="T38" s="2"/>
      <c r="U38" s="5"/>
    </row>
    <row r="39" spans="1:21" ht="12.75">
      <c r="A39" s="5"/>
      <c r="B39" s="15" t="s">
        <v>81</v>
      </c>
      <c r="C39" s="3"/>
      <c r="D39" s="3"/>
      <c r="E39" s="3"/>
      <c r="F39" s="2"/>
      <c r="G39" s="2"/>
      <c r="H39" s="3"/>
      <c r="I39" s="3">
        <v>100</v>
      </c>
      <c r="J39" s="3"/>
      <c r="K39" s="3"/>
      <c r="L39" s="3"/>
      <c r="M39" s="3"/>
      <c r="N39" s="3"/>
      <c r="O39" s="3"/>
      <c r="P39" s="3"/>
      <c r="Q39" s="3"/>
      <c r="R39" s="2">
        <f t="shared" si="0"/>
        <v>100</v>
      </c>
      <c r="S39" s="2">
        <f>SUM(D39+G39+J39+M39+P39)</f>
        <v>0</v>
      </c>
      <c r="T39" s="2"/>
      <c r="U39" s="5"/>
    </row>
    <row r="40" spans="1:21" ht="12.75">
      <c r="A40" s="5">
        <v>11</v>
      </c>
      <c r="B40" s="23" t="s">
        <v>34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2"/>
      <c r="S40" s="2"/>
      <c r="T40" s="2"/>
      <c r="U40" s="5"/>
    </row>
    <row r="41" spans="1:21" ht="12.75">
      <c r="A41" s="5"/>
      <c r="B41" s="15" t="s">
        <v>82</v>
      </c>
      <c r="C41" s="3">
        <v>11152</v>
      </c>
      <c r="D41" s="3"/>
      <c r="E41" s="3"/>
      <c r="F41" s="3">
        <v>2894</v>
      </c>
      <c r="G41" s="3"/>
      <c r="H41" s="3"/>
      <c r="I41" s="3">
        <v>3000</v>
      </c>
      <c r="J41" s="3"/>
      <c r="K41" s="3"/>
      <c r="L41" s="3"/>
      <c r="M41" s="3"/>
      <c r="N41" s="3"/>
      <c r="O41" s="3"/>
      <c r="P41" s="3"/>
      <c r="Q41" s="3"/>
      <c r="R41" s="2">
        <f>SUM(C41+F41+I41+L41+O41)</f>
        <v>17046</v>
      </c>
      <c r="S41" s="2">
        <f>SUM(D41+G41+J41+M41+P41)</f>
        <v>0</v>
      </c>
      <c r="T41" s="2"/>
      <c r="U41" s="5">
        <v>1</v>
      </c>
    </row>
    <row r="42" spans="1:21" ht="12.75">
      <c r="A42" s="5">
        <v>12</v>
      </c>
      <c r="B42" s="23" t="s">
        <v>36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2"/>
      <c r="S42" s="2"/>
      <c r="T42" s="2"/>
      <c r="U42" s="5"/>
    </row>
    <row r="43" spans="1:21" ht="12.75">
      <c r="A43" s="5"/>
      <c r="B43" s="15" t="s">
        <v>95</v>
      </c>
      <c r="C43" s="3"/>
      <c r="D43" s="3"/>
      <c r="E43" s="3"/>
      <c r="F43" s="3"/>
      <c r="G43" s="3"/>
      <c r="H43" s="3"/>
      <c r="I43" s="3">
        <v>1600</v>
      </c>
      <c r="J43" s="3"/>
      <c r="K43" s="3"/>
      <c r="L43" s="3"/>
      <c r="M43" s="3"/>
      <c r="N43" s="3"/>
      <c r="O43" s="3"/>
      <c r="P43" s="3"/>
      <c r="Q43" s="3"/>
      <c r="R43" s="2">
        <f t="shared" si="0"/>
        <v>1600</v>
      </c>
      <c r="S43" s="2"/>
      <c r="T43" s="2"/>
      <c r="U43" s="5"/>
    </row>
    <row r="44" spans="1:21" ht="12.75">
      <c r="A44" s="5"/>
      <c r="B44" s="15" t="s">
        <v>94</v>
      </c>
      <c r="C44" s="3"/>
      <c r="D44" s="3"/>
      <c r="E44" s="3"/>
      <c r="F44" s="3"/>
      <c r="G44" s="3"/>
      <c r="H44" s="3"/>
      <c r="I44" s="3">
        <v>900</v>
      </c>
      <c r="J44" s="3"/>
      <c r="K44" s="3"/>
      <c r="L44" s="3"/>
      <c r="M44" s="3"/>
      <c r="N44" s="3"/>
      <c r="O44" s="3"/>
      <c r="P44" s="3"/>
      <c r="Q44" s="3"/>
      <c r="R44" s="2">
        <f t="shared" si="0"/>
        <v>900</v>
      </c>
      <c r="S44" s="2"/>
      <c r="T44" s="2"/>
      <c r="U44" s="5"/>
    </row>
    <row r="45" spans="1:21" ht="12.75">
      <c r="A45" s="5"/>
      <c r="B45" s="15" t="s">
        <v>101</v>
      </c>
      <c r="C45" s="3"/>
      <c r="D45" s="3"/>
      <c r="E45" s="3"/>
      <c r="F45" s="3"/>
      <c r="G45" s="3"/>
      <c r="H45" s="3"/>
      <c r="I45" s="3">
        <v>300</v>
      </c>
      <c r="J45" s="3"/>
      <c r="K45" s="3"/>
      <c r="L45" s="3"/>
      <c r="M45" s="3"/>
      <c r="N45" s="3"/>
      <c r="O45" s="3"/>
      <c r="P45" s="3"/>
      <c r="Q45" s="3"/>
      <c r="R45" s="2">
        <f t="shared" si="0"/>
        <v>300</v>
      </c>
      <c r="S45" s="2"/>
      <c r="T45" s="2"/>
      <c r="U45" s="5"/>
    </row>
    <row r="46" spans="1:21" ht="12.75">
      <c r="A46" s="5">
        <v>13</v>
      </c>
      <c r="B46" s="23" t="s">
        <v>37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2"/>
      <c r="S46" s="2"/>
      <c r="T46" s="2"/>
      <c r="U46" s="5"/>
    </row>
    <row r="47" spans="1:22" ht="12.75">
      <c r="A47" s="5"/>
      <c r="B47" s="15" t="s">
        <v>83</v>
      </c>
      <c r="C47" s="3">
        <v>1839</v>
      </c>
      <c r="D47" s="3"/>
      <c r="E47" s="3"/>
      <c r="F47" s="3">
        <v>498</v>
      </c>
      <c r="G47" s="3"/>
      <c r="H47" s="3"/>
      <c r="I47" s="3">
        <v>200</v>
      </c>
      <c r="J47" s="3"/>
      <c r="K47" s="3"/>
      <c r="L47" s="3"/>
      <c r="M47" s="3"/>
      <c r="N47" s="3"/>
      <c r="O47" s="3"/>
      <c r="P47" s="3"/>
      <c r="Q47" s="3"/>
      <c r="R47" s="2">
        <f>SUM(C47+F47+I47+L47+O47)</f>
        <v>2537</v>
      </c>
      <c r="S47" s="2">
        <f>SUM(D47+G47+J47+M47+P47)</f>
        <v>0</v>
      </c>
      <c r="T47" s="2"/>
      <c r="U47" s="5">
        <v>1</v>
      </c>
      <c r="V47" s="26"/>
    </row>
    <row r="48" spans="1:21" ht="12.75">
      <c r="A48" s="5">
        <v>14</v>
      </c>
      <c r="B48" s="23" t="s">
        <v>53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2"/>
      <c r="S48" s="2"/>
      <c r="T48" s="2"/>
      <c r="U48" s="5"/>
    </row>
    <row r="49" spans="1:21" ht="12.75">
      <c r="A49" s="5"/>
      <c r="B49" s="15" t="s">
        <v>84</v>
      </c>
      <c r="C49" s="3">
        <v>13468</v>
      </c>
      <c r="D49" s="3"/>
      <c r="E49" s="3"/>
      <c r="F49" s="3">
        <v>1819</v>
      </c>
      <c r="G49" s="3"/>
      <c r="H49" s="3"/>
      <c r="I49" s="3">
        <v>249</v>
      </c>
      <c r="J49" s="3"/>
      <c r="K49" s="3"/>
      <c r="L49" s="3"/>
      <c r="M49" s="3"/>
      <c r="N49" s="3"/>
      <c r="O49" s="3"/>
      <c r="P49" s="3"/>
      <c r="Q49" s="3"/>
      <c r="R49" s="2">
        <f>SUM(C49+F49+I49+L49+O49)</f>
        <v>15536</v>
      </c>
      <c r="S49" s="2">
        <f>SUM(D49+G49+J49+M49+P49)</f>
        <v>0</v>
      </c>
      <c r="T49" s="2"/>
      <c r="U49" s="5"/>
    </row>
    <row r="50" spans="1:21" ht="12.75">
      <c r="A50" s="5"/>
      <c r="B50" s="23" t="s">
        <v>20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2"/>
      <c r="S50" s="2"/>
      <c r="T50" s="2"/>
      <c r="U50" s="5"/>
    </row>
    <row r="51" spans="1:21" ht="12.75">
      <c r="A51" s="5">
        <v>15</v>
      </c>
      <c r="B51" s="23" t="s">
        <v>38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2">
        <f t="shared" si="0"/>
        <v>0</v>
      </c>
      <c r="S51" s="2"/>
      <c r="T51" s="2"/>
      <c r="U51" s="5"/>
    </row>
    <row r="52" spans="1:21" ht="12.75">
      <c r="A52" s="5"/>
      <c r="B52" s="24" t="s">
        <v>54</v>
      </c>
      <c r="C52" s="3"/>
      <c r="D52" s="3"/>
      <c r="E52" s="3"/>
      <c r="F52" s="3"/>
      <c r="G52" s="3"/>
      <c r="H52" s="3"/>
      <c r="I52" s="3"/>
      <c r="J52" s="3"/>
      <c r="K52" s="3"/>
      <c r="L52" s="3">
        <v>1500</v>
      </c>
      <c r="M52" s="3"/>
      <c r="N52" s="3"/>
      <c r="O52" s="3"/>
      <c r="P52" s="3"/>
      <c r="Q52" s="3"/>
      <c r="R52" s="2">
        <f t="shared" si="0"/>
        <v>1500</v>
      </c>
      <c r="S52" s="2">
        <f>SUM(D52+G52+J52+M52+P52)</f>
        <v>0</v>
      </c>
      <c r="T52" s="2"/>
      <c r="U52" s="5"/>
    </row>
    <row r="53" spans="1:21" ht="12.75">
      <c r="A53" s="5"/>
      <c r="B53" s="23" t="s">
        <v>48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2"/>
      <c r="S53" s="2"/>
      <c r="T53" s="2"/>
      <c r="U53" s="5"/>
    </row>
    <row r="54" spans="1:21" ht="12.75">
      <c r="A54" s="5"/>
      <c r="B54" s="24" t="s">
        <v>23</v>
      </c>
      <c r="C54" s="3"/>
      <c r="D54" s="3"/>
      <c r="E54" s="3"/>
      <c r="F54" s="3"/>
      <c r="G54" s="3"/>
      <c r="H54" s="3"/>
      <c r="I54" s="3"/>
      <c r="J54" s="3"/>
      <c r="K54" s="3"/>
      <c r="L54" s="3">
        <v>600</v>
      </c>
      <c r="M54" s="3"/>
      <c r="N54" s="3"/>
      <c r="O54" s="3"/>
      <c r="P54" s="3"/>
      <c r="Q54" s="3"/>
      <c r="R54" s="2">
        <f t="shared" si="0"/>
        <v>600</v>
      </c>
      <c r="S54" s="2">
        <f>SUM(D54+G54+J54+M54+P54)</f>
        <v>0</v>
      </c>
      <c r="T54" s="2"/>
      <c r="U54" s="5"/>
    </row>
    <row r="55" spans="1:21" ht="12.75">
      <c r="A55" s="5">
        <v>16</v>
      </c>
      <c r="B55" s="24" t="s">
        <v>108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2"/>
      <c r="S55" s="2"/>
      <c r="T55" s="2"/>
      <c r="U55" s="5"/>
    </row>
    <row r="56" spans="1:21" ht="12.75">
      <c r="A56" s="5"/>
      <c r="B56" s="24" t="s">
        <v>109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3000</v>
      </c>
      <c r="P56" s="3"/>
      <c r="Q56" s="3"/>
      <c r="R56" s="2">
        <f t="shared" si="0"/>
        <v>3000</v>
      </c>
      <c r="S56" s="2"/>
      <c r="T56" s="2"/>
      <c r="U56" s="5"/>
    </row>
    <row r="57" spans="1:21" ht="12.75">
      <c r="A57" s="5">
        <v>17</v>
      </c>
      <c r="B57" s="23" t="s">
        <v>102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5"/>
    </row>
    <row r="58" spans="1:21" ht="12.75">
      <c r="A58" s="5"/>
      <c r="B58" s="15" t="s">
        <v>86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>
        <v>6350</v>
      </c>
      <c r="P58" s="3"/>
      <c r="Q58" s="2"/>
      <c r="R58" s="2">
        <f t="shared" si="0"/>
        <v>6350</v>
      </c>
      <c r="S58" s="2">
        <f>SUM(D58+G58+J58+M58+P58)</f>
        <v>0</v>
      </c>
      <c r="T58" s="2"/>
      <c r="U58" s="5"/>
    </row>
    <row r="59" spans="1:21" ht="12.75">
      <c r="A59" s="5"/>
      <c r="B59" s="15" t="s">
        <v>110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>
        <v>1000</v>
      </c>
      <c r="P59" s="3"/>
      <c r="Q59" s="2"/>
      <c r="R59" s="2">
        <f t="shared" si="0"/>
        <v>1000</v>
      </c>
      <c r="S59" s="2">
        <f>SUM(D59+G59+J59+M59+P59)</f>
        <v>0</v>
      </c>
      <c r="T59" s="2"/>
      <c r="U59" s="5"/>
    </row>
    <row r="60" spans="1:21" ht="12.75">
      <c r="A60" s="5"/>
      <c r="B60" s="15" t="s">
        <v>87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>
        <v>500</v>
      </c>
      <c r="P60" s="3"/>
      <c r="Q60" s="2"/>
      <c r="R60" s="2">
        <f t="shared" si="0"/>
        <v>500</v>
      </c>
      <c r="S60" s="2">
        <f>SUM(D60+G60+J60+M60+P60)</f>
        <v>0</v>
      </c>
      <c r="T60" s="2"/>
      <c r="U60" s="5"/>
    </row>
    <row r="61" spans="1:21" ht="12.75">
      <c r="A61" s="5"/>
      <c r="B61" s="14" t="s">
        <v>4</v>
      </c>
      <c r="C61" s="2">
        <f aca="true" t="shared" si="2" ref="C61:Q61">SUM(C7:C60)</f>
        <v>35044</v>
      </c>
      <c r="D61" s="2">
        <f t="shared" si="2"/>
        <v>0</v>
      </c>
      <c r="E61" s="2">
        <f t="shared" si="2"/>
        <v>0</v>
      </c>
      <c r="F61" s="2">
        <f t="shared" si="2"/>
        <v>7553</v>
      </c>
      <c r="G61" s="2">
        <f t="shared" si="2"/>
        <v>0</v>
      </c>
      <c r="H61" s="2">
        <f t="shared" si="2"/>
        <v>0</v>
      </c>
      <c r="I61" s="2">
        <f t="shared" si="2"/>
        <v>42318</v>
      </c>
      <c r="J61" s="2">
        <f t="shared" si="2"/>
        <v>0</v>
      </c>
      <c r="K61" s="2">
        <f t="shared" si="2"/>
        <v>0</v>
      </c>
      <c r="L61" s="2">
        <f t="shared" si="2"/>
        <v>2100</v>
      </c>
      <c r="M61" s="2">
        <f t="shared" si="2"/>
        <v>0</v>
      </c>
      <c r="N61" s="2">
        <f t="shared" si="2"/>
        <v>0</v>
      </c>
      <c r="O61" s="2">
        <f t="shared" si="2"/>
        <v>44508</v>
      </c>
      <c r="P61" s="2">
        <f t="shared" si="2"/>
        <v>0</v>
      </c>
      <c r="Q61" s="2">
        <f t="shared" si="2"/>
        <v>0</v>
      </c>
      <c r="R61" s="2">
        <f>SUM(C61+F61+I61+L61+O61)</f>
        <v>131523</v>
      </c>
      <c r="S61" s="2">
        <f>SUM(D61+G61+J61+M61+P61)</f>
        <v>0</v>
      </c>
      <c r="T61" s="2"/>
      <c r="U61" s="4">
        <f>SUM(U7:U58)</f>
        <v>6.5</v>
      </c>
    </row>
    <row r="62" spans="1:21" ht="12.75">
      <c r="A62" s="5"/>
      <c r="B62" s="1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4"/>
    </row>
    <row r="63" spans="1:21" ht="12.75">
      <c r="A63" s="5"/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4"/>
    </row>
    <row r="64" spans="1:21" ht="12.75">
      <c r="A64" s="5"/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4"/>
    </row>
    <row r="65" spans="1:21" ht="12.75">
      <c r="A65" s="5"/>
      <c r="B65" s="14" t="s">
        <v>90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.75">
      <c r="A66" s="5"/>
      <c r="B66" s="25" t="s">
        <v>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5"/>
    </row>
    <row r="67" spans="1:21" ht="12.75">
      <c r="A67" s="5">
        <v>18</v>
      </c>
      <c r="B67" s="23" t="s">
        <v>39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5"/>
    </row>
    <row r="68" spans="1:21" ht="12.75">
      <c r="A68" s="5"/>
      <c r="B68" s="15" t="s">
        <v>49</v>
      </c>
      <c r="C68" s="3">
        <v>51994</v>
      </c>
      <c r="D68" s="3"/>
      <c r="E68" s="3"/>
      <c r="F68" s="3">
        <v>14003</v>
      </c>
      <c r="G68" s="3"/>
      <c r="H68" s="3"/>
      <c r="I68" s="3">
        <v>1590</v>
      </c>
      <c r="J68" s="3"/>
      <c r="K68" s="3"/>
      <c r="L68" s="3"/>
      <c r="M68" s="3"/>
      <c r="N68" s="3"/>
      <c r="O68" s="3"/>
      <c r="P68" s="3"/>
      <c r="Q68" s="3"/>
      <c r="R68" s="2">
        <f>SUM(I68+F68+C68)</f>
        <v>67587</v>
      </c>
      <c r="S68" s="2">
        <f>SUM(J68+G68+D68)</f>
        <v>0</v>
      </c>
      <c r="T68" s="3"/>
      <c r="U68" s="5">
        <v>18</v>
      </c>
    </row>
    <row r="69" spans="1:21" ht="12.75">
      <c r="A69" s="5">
        <v>19</v>
      </c>
      <c r="B69" s="23" t="s">
        <v>40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"/>
      <c r="S69" s="2"/>
      <c r="T69" s="3"/>
      <c r="U69" s="5"/>
    </row>
    <row r="70" spans="1:21" ht="12.75">
      <c r="A70" s="5"/>
      <c r="B70" s="15" t="s">
        <v>22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">
        <f>SUM(I70+F70+C70)</f>
        <v>0</v>
      </c>
      <c r="S70" s="2">
        <f>SUM(J70+G70+D70)</f>
        <v>0</v>
      </c>
      <c r="T70" s="3"/>
      <c r="U70" s="5"/>
    </row>
    <row r="71" spans="1:21" ht="12.75">
      <c r="A71" s="5">
        <v>20</v>
      </c>
      <c r="B71" s="25" t="s">
        <v>50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"/>
      <c r="S71" s="2"/>
      <c r="T71" s="3"/>
      <c r="U71" s="5"/>
    </row>
    <row r="72" spans="1:21" ht="12.75">
      <c r="A72" s="5"/>
      <c r="B72" s="15" t="s">
        <v>51</v>
      </c>
      <c r="C72" s="3"/>
      <c r="D72" s="3"/>
      <c r="E72" s="3"/>
      <c r="F72" s="3"/>
      <c r="G72" s="3"/>
      <c r="H72" s="3"/>
      <c r="I72" s="3">
        <v>5203</v>
      </c>
      <c r="J72" s="3"/>
      <c r="K72" s="3"/>
      <c r="L72" s="3"/>
      <c r="M72" s="3"/>
      <c r="N72" s="3"/>
      <c r="O72" s="3"/>
      <c r="P72" s="3"/>
      <c r="Q72" s="3"/>
      <c r="R72" s="2">
        <f>SUM(I72+F72+C72)</f>
        <v>5203</v>
      </c>
      <c r="S72" s="2"/>
      <c r="T72" s="3"/>
      <c r="U72" s="5"/>
    </row>
    <row r="73" spans="1:21" ht="12.75">
      <c r="A73" s="5">
        <v>21</v>
      </c>
      <c r="B73" s="23" t="s">
        <v>105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"/>
      <c r="S73" s="2"/>
      <c r="T73" s="3"/>
      <c r="U73" s="5"/>
    </row>
    <row r="74" spans="1:21" ht="12.75">
      <c r="A74" s="5"/>
      <c r="B74" s="15" t="s">
        <v>106</v>
      </c>
      <c r="C74" s="3">
        <v>3076</v>
      </c>
      <c r="D74" s="3"/>
      <c r="E74" s="3"/>
      <c r="F74" s="3">
        <v>844</v>
      </c>
      <c r="G74" s="3"/>
      <c r="H74" s="3"/>
      <c r="I74" s="3">
        <v>12519</v>
      </c>
      <c r="J74" s="3"/>
      <c r="K74" s="3"/>
      <c r="L74" s="3"/>
      <c r="M74" s="3"/>
      <c r="N74" s="3"/>
      <c r="O74" s="3"/>
      <c r="P74" s="3"/>
      <c r="Q74" s="3"/>
      <c r="R74" s="2">
        <f>SUM(I74+F74+C74)</f>
        <v>16439</v>
      </c>
      <c r="S74" s="2">
        <f>SUM(J74+G74+D74)</f>
        <v>0</v>
      </c>
      <c r="T74" s="3"/>
      <c r="U74" s="5">
        <v>2</v>
      </c>
    </row>
    <row r="75" spans="1:21" ht="12.75">
      <c r="A75" s="5"/>
      <c r="B75" s="14" t="s">
        <v>3</v>
      </c>
      <c r="C75" s="2">
        <f>SUM(C67:C74)</f>
        <v>55070</v>
      </c>
      <c r="D75" s="2">
        <f>SUM(D68:D74)</f>
        <v>0</v>
      </c>
      <c r="E75" s="2"/>
      <c r="F75" s="2">
        <f>SUM(F66:F74)</f>
        <v>14847</v>
      </c>
      <c r="G75" s="2">
        <f>SUM(G68:G74)</f>
        <v>0</v>
      </c>
      <c r="H75" s="2"/>
      <c r="I75" s="2">
        <f>SUM(I66:I74)</f>
        <v>19312</v>
      </c>
      <c r="J75" s="2">
        <f>SUM(J66:J74)</f>
        <v>0</v>
      </c>
      <c r="K75" s="2"/>
      <c r="L75" s="2"/>
      <c r="M75" s="2"/>
      <c r="N75" s="2"/>
      <c r="O75" s="2"/>
      <c r="P75" s="2"/>
      <c r="Q75" s="2"/>
      <c r="R75" s="2">
        <f>SUM(I75+F75+C75)</f>
        <v>89229</v>
      </c>
      <c r="S75" s="2">
        <f>SUM(J75+G75+D75)</f>
        <v>0</v>
      </c>
      <c r="T75" s="2"/>
      <c r="U75" s="1">
        <f>SUM(U68:U74)</f>
        <v>20</v>
      </c>
    </row>
    <row r="76" spans="1:21" ht="12.75">
      <c r="A76" s="5"/>
      <c r="B76" s="1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"/>
      <c r="S76" s="3"/>
      <c r="T76" s="3"/>
      <c r="U76" s="5"/>
    </row>
    <row r="77" spans="1:21" ht="12.75">
      <c r="A77" s="5"/>
      <c r="B77" s="14" t="s">
        <v>91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2"/>
      <c r="S77" s="3"/>
      <c r="T77" s="3"/>
      <c r="U77" s="5"/>
    </row>
    <row r="78" spans="1:21" ht="12.75">
      <c r="A78" s="5"/>
      <c r="B78" s="25" t="s">
        <v>8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"/>
      <c r="S78" s="3"/>
      <c r="T78" s="3"/>
      <c r="U78" s="5"/>
    </row>
    <row r="79" spans="1:21" ht="12.75">
      <c r="A79" s="5">
        <v>22</v>
      </c>
      <c r="B79" s="23" t="s">
        <v>41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2"/>
      <c r="S79" s="3"/>
      <c r="T79" s="3"/>
      <c r="U79" s="5"/>
    </row>
    <row r="80" spans="1:21" ht="12.75">
      <c r="A80" s="5"/>
      <c r="B80" s="15" t="s">
        <v>42</v>
      </c>
      <c r="C80" s="3">
        <v>6371</v>
      </c>
      <c r="D80" s="3"/>
      <c r="E80" s="3"/>
      <c r="F80" s="3">
        <v>1771</v>
      </c>
      <c r="G80" s="3"/>
      <c r="H80" s="3"/>
      <c r="I80" s="3">
        <v>4999</v>
      </c>
      <c r="J80" s="3"/>
      <c r="K80" s="3"/>
      <c r="L80" s="3"/>
      <c r="M80" s="3"/>
      <c r="N80" s="3"/>
      <c r="O80" s="3"/>
      <c r="P80" s="3"/>
      <c r="Q80" s="3"/>
      <c r="R80" s="2">
        <f>SUM(I80+F80+C80)</f>
        <v>13141</v>
      </c>
      <c r="S80" s="2">
        <f>SUM(J80+G80+D80)</f>
        <v>0</v>
      </c>
      <c r="T80" s="3"/>
      <c r="U80" s="5">
        <v>3</v>
      </c>
    </row>
    <row r="81" spans="1:21" ht="12.75">
      <c r="A81" s="5"/>
      <c r="B81" s="14" t="s">
        <v>4</v>
      </c>
      <c r="C81" s="2">
        <f>SUM(C80)</f>
        <v>6371</v>
      </c>
      <c r="D81" s="2">
        <f>SUM(D80)</f>
        <v>0</v>
      </c>
      <c r="E81" s="2"/>
      <c r="F81" s="2">
        <f>SUM(F80)</f>
        <v>1771</v>
      </c>
      <c r="G81" s="2">
        <f>SUM(G80)</f>
        <v>0</v>
      </c>
      <c r="H81" s="2"/>
      <c r="I81" s="2">
        <f>SUM(I80)</f>
        <v>4999</v>
      </c>
      <c r="J81" s="2">
        <f>SUM(J80)</f>
        <v>0</v>
      </c>
      <c r="K81" s="3"/>
      <c r="L81" s="3"/>
      <c r="M81" s="3"/>
      <c r="N81" s="3"/>
      <c r="O81" s="3"/>
      <c r="P81" s="3"/>
      <c r="Q81" s="3"/>
      <c r="R81" s="2">
        <f>SUM(I81+F81+C81)</f>
        <v>13141</v>
      </c>
      <c r="S81" s="2">
        <f>SUM(J81+G81+D81)</f>
        <v>0</v>
      </c>
      <c r="T81" s="3"/>
      <c r="U81" s="1">
        <f>SUM(U80)</f>
        <v>3</v>
      </c>
    </row>
    <row r="82" spans="1:21" ht="12.75">
      <c r="A82" s="5"/>
      <c r="B82" s="1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2"/>
      <c r="S82" s="3"/>
      <c r="T82" s="3"/>
      <c r="U82" s="5"/>
    </row>
    <row r="83" spans="1:21" ht="12.75">
      <c r="A83" s="5"/>
      <c r="B83" s="14" t="s">
        <v>0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2"/>
      <c r="S83" s="3"/>
      <c r="T83" s="3"/>
      <c r="U83" s="5"/>
    </row>
    <row r="84" spans="1:21" ht="12.75">
      <c r="A84" s="5"/>
      <c r="B84" s="25" t="s">
        <v>8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"/>
      <c r="S84" s="3"/>
      <c r="T84" s="3"/>
      <c r="U84" s="5"/>
    </row>
    <row r="85" spans="1:21" ht="12.75">
      <c r="A85" s="5">
        <v>23</v>
      </c>
      <c r="B85" s="23" t="s">
        <v>43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2"/>
      <c r="S85" s="3"/>
      <c r="T85" s="3"/>
      <c r="U85" s="5"/>
    </row>
    <row r="86" spans="1:21" ht="12.75">
      <c r="A86" s="5"/>
      <c r="B86" s="15" t="s">
        <v>5</v>
      </c>
      <c r="C86" s="3">
        <v>6408</v>
      </c>
      <c r="D86" s="3"/>
      <c r="E86" s="3"/>
      <c r="F86" s="3">
        <v>1849</v>
      </c>
      <c r="G86" s="3"/>
      <c r="H86" s="3"/>
      <c r="I86" s="3">
        <v>814</v>
      </c>
      <c r="J86" s="3"/>
      <c r="K86" s="3"/>
      <c r="L86" s="3"/>
      <c r="M86" s="3"/>
      <c r="N86" s="3"/>
      <c r="O86" s="3"/>
      <c r="P86" s="3"/>
      <c r="Q86" s="3"/>
      <c r="R86" s="2">
        <f>SUM(I86+F86+C86)</f>
        <v>9071</v>
      </c>
      <c r="S86" s="2">
        <f>SUM(J86+G86+D86)</f>
        <v>0</v>
      </c>
      <c r="T86" s="3"/>
      <c r="U86" s="5">
        <v>3</v>
      </c>
    </row>
    <row r="87" spans="1:21" ht="12.75">
      <c r="A87" s="5">
        <v>24</v>
      </c>
      <c r="B87" s="23" t="s">
        <v>44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2"/>
      <c r="S87" s="3"/>
      <c r="T87" s="3"/>
      <c r="U87" s="5"/>
    </row>
    <row r="88" spans="1:21" ht="12.75">
      <c r="A88" s="5"/>
      <c r="B88" s="15" t="s">
        <v>24</v>
      </c>
      <c r="C88" s="3">
        <v>3468</v>
      </c>
      <c r="D88" s="3"/>
      <c r="E88" s="3"/>
      <c r="F88" s="3">
        <v>936</v>
      </c>
      <c r="G88" s="3"/>
      <c r="H88" s="3"/>
      <c r="I88" s="3">
        <v>8018</v>
      </c>
      <c r="J88" s="3"/>
      <c r="K88" s="3"/>
      <c r="L88" s="3"/>
      <c r="M88" s="3"/>
      <c r="N88" s="3"/>
      <c r="O88" s="3"/>
      <c r="P88" s="3"/>
      <c r="Q88" s="3"/>
      <c r="R88" s="2">
        <f>SUM(I88+F88+C88)</f>
        <v>12422</v>
      </c>
      <c r="S88" s="2">
        <f>SUM(J88+G88+D88)</f>
        <v>0</v>
      </c>
      <c r="T88" s="3"/>
      <c r="U88" s="5">
        <v>2</v>
      </c>
    </row>
    <row r="89" spans="1:21" ht="12.75">
      <c r="A89" s="5">
        <v>25</v>
      </c>
      <c r="B89" s="23" t="s">
        <v>45</v>
      </c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2"/>
      <c r="S89" s="3"/>
      <c r="T89" s="3"/>
      <c r="U89" s="5"/>
    </row>
    <row r="90" spans="1:21" ht="12.75">
      <c r="A90" s="5"/>
      <c r="B90" s="15" t="s">
        <v>25</v>
      </c>
      <c r="C90" s="3">
        <v>1741</v>
      </c>
      <c r="D90" s="3"/>
      <c r="E90" s="3"/>
      <c r="F90" s="3">
        <v>450</v>
      </c>
      <c r="G90" s="3"/>
      <c r="H90" s="3"/>
      <c r="I90" s="3">
        <v>620</v>
      </c>
      <c r="J90" s="3"/>
      <c r="K90" s="3"/>
      <c r="L90" s="3"/>
      <c r="M90" s="3"/>
      <c r="N90" s="3"/>
      <c r="O90" s="3"/>
      <c r="P90" s="3"/>
      <c r="Q90" s="3"/>
      <c r="R90" s="2">
        <f>SUM(I90+F90+C90)</f>
        <v>2811</v>
      </c>
      <c r="S90" s="2">
        <f>SUM(J90+G90+D90)</f>
        <v>0</v>
      </c>
      <c r="T90" s="3"/>
      <c r="U90" s="5">
        <v>1</v>
      </c>
    </row>
    <row r="91" spans="1:21" ht="12.75">
      <c r="A91" s="5">
        <v>26</v>
      </c>
      <c r="B91" s="23" t="s">
        <v>46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"/>
      <c r="S91" s="3"/>
      <c r="T91" s="3"/>
      <c r="U91" s="5"/>
    </row>
    <row r="92" spans="1:21" ht="12.75">
      <c r="A92" s="5"/>
      <c r="B92" s="15" t="s">
        <v>107</v>
      </c>
      <c r="C92" s="3">
        <v>4556</v>
      </c>
      <c r="D92" s="3"/>
      <c r="E92" s="3"/>
      <c r="F92" s="3">
        <v>1265</v>
      </c>
      <c r="G92" s="3"/>
      <c r="H92" s="3"/>
      <c r="I92" s="3">
        <v>1228</v>
      </c>
      <c r="J92" s="3"/>
      <c r="K92" s="3"/>
      <c r="L92" s="3"/>
      <c r="M92" s="3"/>
      <c r="N92" s="3"/>
      <c r="O92" s="3"/>
      <c r="P92" s="3"/>
      <c r="Q92" s="3"/>
      <c r="R92" s="2">
        <f>SUM(I92+F92+C92)</f>
        <v>7049</v>
      </c>
      <c r="S92" s="2">
        <f>SUM(J92+G92+D92)</f>
        <v>0</v>
      </c>
      <c r="T92" s="3"/>
      <c r="U92" s="5">
        <v>2</v>
      </c>
    </row>
    <row r="93" spans="1:21" ht="12.75">
      <c r="A93" s="5"/>
      <c r="B93" s="14" t="s">
        <v>4</v>
      </c>
      <c r="C93" s="2">
        <f>SUM(C84:C92)</f>
        <v>16173</v>
      </c>
      <c r="D93" s="2">
        <f>SUM(D84:D92)</f>
        <v>0</v>
      </c>
      <c r="E93" s="2"/>
      <c r="F93" s="2">
        <f>SUM(F86:F92)</f>
        <v>4500</v>
      </c>
      <c r="G93" s="2">
        <f>SUM(G86:G92)</f>
        <v>0</v>
      </c>
      <c r="H93" s="2"/>
      <c r="I93" s="2">
        <f>SUM(I86:I92)</f>
        <v>10680</v>
      </c>
      <c r="J93" s="2">
        <f>SUM(J86:J92)</f>
        <v>0</v>
      </c>
      <c r="K93" s="2"/>
      <c r="L93" s="2"/>
      <c r="M93" s="2"/>
      <c r="N93" s="2"/>
      <c r="O93" s="2"/>
      <c r="P93" s="2"/>
      <c r="Q93" s="2"/>
      <c r="R93" s="2">
        <f>SUM(I93+F93+C93)</f>
        <v>31353</v>
      </c>
      <c r="S93" s="2">
        <f>SUM(J93+G93+D93)</f>
        <v>0</v>
      </c>
      <c r="T93" s="2"/>
      <c r="U93" s="1">
        <f>SUM(U86:U92)</f>
        <v>8</v>
      </c>
    </row>
    <row r="94" spans="1:21" ht="12.75">
      <c r="A94" s="5"/>
      <c r="B94" s="1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"/>
      <c r="S94" s="3"/>
      <c r="T94" s="3"/>
      <c r="U94" s="5"/>
    </row>
    <row r="95" spans="1:21" ht="12.75">
      <c r="A95" s="5"/>
      <c r="B95" s="14" t="s">
        <v>92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2"/>
      <c r="S95" s="3"/>
      <c r="T95" s="3"/>
      <c r="U95" s="5"/>
    </row>
    <row r="96" spans="1:21" ht="12.75">
      <c r="A96" s="5"/>
      <c r="B96" s="25" t="s">
        <v>8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"/>
      <c r="S96" s="3"/>
      <c r="T96" s="3"/>
      <c r="U96" s="5"/>
    </row>
    <row r="97" spans="1:21" ht="12.75">
      <c r="A97" s="5">
        <v>27</v>
      </c>
      <c r="B97" s="23" t="s">
        <v>34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2"/>
      <c r="S97" s="3"/>
      <c r="T97" s="3"/>
      <c r="U97" s="5"/>
    </row>
    <row r="98" spans="1:21" ht="12.75">
      <c r="A98" s="5"/>
      <c r="B98" s="15" t="s">
        <v>35</v>
      </c>
      <c r="C98" s="3">
        <v>37407</v>
      </c>
      <c r="D98" s="3"/>
      <c r="E98" s="3"/>
      <c r="F98" s="3">
        <v>9871</v>
      </c>
      <c r="G98" s="3"/>
      <c r="H98" s="3"/>
      <c r="I98" s="3">
        <v>11530</v>
      </c>
      <c r="J98" s="3"/>
      <c r="K98" s="3"/>
      <c r="L98" s="3"/>
      <c r="M98" s="3"/>
      <c r="N98" s="3"/>
      <c r="O98" s="3"/>
      <c r="P98" s="3"/>
      <c r="Q98" s="3"/>
      <c r="R98" s="2">
        <f>SUM(F98+C98+I98)</f>
        <v>58808</v>
      </c>
      <c r="S98" s="2">
        <f>SUM(G98+D98+J98)</f>
        <v>0</v>
      </c>
      <c r="T98" s="3"/>
      <c r="U98" s="5">
        <v>11.66</v>
      </c>
    </row>
    <row r="99" spans="1:21" ht="12.75">
      <c r="A99" s="5">
        <v>28</v>
      </c>
      <c r="B99" s="23" t="s">
        <v>47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2"/>
      <c r="S99" s="3"/>
      <c r="T99" s="3"/>
      <c r="U99" s="5"/>
    </row>
    <row r="100" spans="1:21" ht="12.75">
      <c r="A100" s="5"/>
      <c r="B100" s="15" t="s">
        <v>52</v>
      </c>
      <c r="C100" s="3">
        <v>9116</v>
      </c>
      <c r="D100" s="3"/>
      <c r="E100" s="3"/>
      <c r="F100" s="3">
        <v>2320</v>
      </c>
      <c r="G100" s="3"/>
      <c r="H100" s="3"/>
      <c r="I100" s="3">
        <v>770</v>
      </c>
      <c r="J100" s="3"/>
      <c r="K100" s="3"/>
      <c r="L100" s="3"/>
      <c r="M100" s="3"/>
      <c r="N100" s="3"/>
      <c r="O100" s="3"/>
      <c r="P100" s="3"/>
      <c r="Q100" s="3"/>
      <c r="R100" s="2">
        <f>SUM(F100+C100+I100)</f>
        <v>12206</v>
      </c>
      <c r="S100" s="2">
        <f>SUM(G100+D100+J100)</f>
        <v>0</v>
      </c>
      <c r="T100" s="3"/>
      <c r="U100" s="5">
        <v>2.34</v>
      </c>
    </row>
    <row r="101" spans="1:21" ht="12.75">
      <c r="A101" s="5"/>
      <c r="B101" s="14" t="s">
        <v>4</v>
      </c>
      <c r="C101" s="2">
        <f>SUM(C97:C100)</f>
        <v>46523</v>
      </c>
      <c r="D101" s="2">
        <f>SUM(D97:D100)</f>
        <v>0</v>
      </c>
      <c r="E101" s="2"/>
      <c r="F101" s="2">
        <f>SUM(F97:F100)</f>
        <v>12191</v>
      </c>
      <c r="G101" s="2">
        <f>SUM(G97:G100)</f>
        <v>0</v>
      </c>
      <c r="H101" s="2"/>
      <c r="I101" s="2">
        <f>SUM(I97:I100)</f>
        <v>12300</v>
      </c>
      <c r="J101" s="2">
        <f>SUM(J97:J100)</f>
        <v>0</v>
      </c>
      <c r="K101" s="2"/>
      <c r="L101" s="2">
        <f>SUM(L97:L100)</f>
        <v>0</v>
      </c>
      <c r="M101" s="2">
        <f>SUM(M97:M100)</f>
        <v>0</v>
      </c>
      <c r="N101" s="2"/>
      <c r="O101" s="2"/>
      <c r="P101" s="2"/>
      <c r="Q101" s="2"/>
      <c r="R101" s="2">
        <f>SUM(L101+I101+F101+C101)</f>
        <v>71014</v>
      </c>
      <c r="S101" s="2">
        <f>SUM(S98:S100)</f>
        <v>0</v>
      </c>
      <c r="T101" s="3"/>
      <c r="U101" s="1">
        <f>SUM(U98:U100)</f>
        <v>14</v>
      </c>
    </row>
    <row r="102" spans="1:21" ht="12.75">
      <c r="A102" s="5"/>
      <c r="B102" s="14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"/>
      <c r="S102" s="3"/>
      <c r="T102" s="3"/>
      <c r="U102" s="5"/>
    </row>
    <row r="103" spans="1:21" ht="12.75">
      <c r="A103" s="5"/>
      <c r="B103" s="14" t="s">
        <v>7</v>
      </c>
      <c r="C103" s="2">
        <f>SUM(C101+C93+C81+C75+C61)</f>
        <v>159181</v>
      </c>
      <c r="D103" s="2">
        <f>SUM(D101+D93+D81+D75+D61)</f>
        <v>0</v>
      </c>
      <c r="E103" s="2"/>
      <c r="F103" s="2">
        <f>SUM(F101+F93+F81+F75+F61)</f>
        <v>40862</v>
      </c>
      <c r="G103" s="2">
        <f>SUM(G101+G93+G81+G75+G61)</f>
        <v>0</v>
      </c>
      <c r="H103" s="2"/>
      <c r="I103" s="2">
        <f>SUM(I101+I93+I81+I75+I61)</f>
        <v>89609</v>
      </c>
      <c r="J103" s="2">
        <f>SUM(J101+J93+J81+J75+J61)</f>
        <v>0</v>
      </c>
      <c r="K103" s="2"/>
      <c r="L103" s="2">
        <f>SUM(L101+L93+L81+L75+L61)</f>
        <v>2100</v>
      </c>
      <c r="M103" s="2">
        <f>SUM(M101+M93+M81+M75+M61)</f>
        <v>0</v>
      </c>
      <c r="N103" s="2"/>
      <c r="O103" s="2">
        <f>SUM(O101+O93+O81+O75+O61)</f>
        <v>44508</v>
      </c>
      <c r="P103" s="2">
        <f>SUM(P101+P93+P81+P75+P61)</f>
        <v>0</v>
      </c>
      <c r="Q103" s="2"/>
      <c r="R103" s="2">
        <f>SUM(R101+R93+R81+R75+R61)</f>
        <v>336260</v>
      </c>
      <c r="S103" s="2">
        <f>SUM(S101+S93+S81+S75+S61)</f>
        <v>0</v>
      </c>
      <c r="T103" s="3"/>
      <c r="U103" s="4">
        <f>SUM(U101+U81+U93+U61)</f>
        <v>31.5</v>
      </c>
    </row>
    <row r="104" spans="2:21" ht="12.75">
      <c r="B104" s="8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10"/>
      <c r="U104" s="7"/>
    </row>
    <row r="105" spans="2:21" ht="12.75">
      <c r="B105" s="8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10"/>
      <c r="U105" s="7"/>
    </row>
    <row r="106" spans="2:21" ht="12.75">
      <c r="B106" s="8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10"/>
      <c r="U106" s="7"/>
    </row>
    <row r="107" spans="2:21" ht="12.75">
      <c r="B107" s="8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10"/>
      <c r="U107" s="7"/>
    </row>
    <row r="108" spans="2:21" ht="12.75">
      <c r="B108" s="8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10"/>
      <c r="U108" s="7"/>
    </row>
    <row r="109" spans="2:21" ht="12.75">
      <c r="B109" s="8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10"/>
      <c r="U109" s="7"/>
    </row>
    <row r="110" spans="2:21" ht="12.75">
      <c r="B110" s="8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10"/>
      <c r="U110" s="7"/>
    </row>
    <row r="111" spans="2:21" ht="12.75">
      <c r="B111" s="8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10"/>
      <c r="U111" s="7"/>
    </row>
    <row r="112" spans="2:21" ht="12.75">
      <c r="B112" s="8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10"/>
      <c r="U112" s="7"/>
    </row>
    <row r="113" spans="2:21" ht="12.75">
      <c r="B113" s="8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10"/>
      <c r="U113" s="7"/>
    </row>
    <row r="114" spans="2:21" ht="12.75">
      <c r="B114" s="8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10"/>
      <c r="U114" s="7"/>
    </row>
    <row r="115" spans="2:21" ht="12.75">
      <c r="B115" s="8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10"/>
      <c r="U115" s="7"/>
    </row>
    <row r="116" spans="2:21" ht="12.75">
      <c r="B116" s="8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10"/>
      <c r="U116" s="7"/>
    </row>
    <row r="117" spans="2:21" ht="12.75">
      <c r="B117" s="8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10"/>
      <c r="U117" s="7"/>
    </row>
    <row r="118" spans="2:21" ht="12.75">
      <c r="B118" s="8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10"/>
      <c r="U118" s="7"/>
    </row>
    <row r="119" spans="2:21" ht="12.75">
      <c r="B119" s="8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10"/>
      <c r="U119" s="7"/>
    </row>
    <row r="120" spans="2:21" ht="12.75">
      <c r="B120" s="8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10"/>
      <c r="U120" s="7"/>
    </row>
    <row r="121" spans="2:21" ht="12.75">
      <c r="B121" s="8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10"/>
      <c r="U121" s="7"/>
    </row>
    <row r="122" spans="2:21" ht="12.75">
      <c r="B122" s="8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10"/>
      <c r="U122" s="7"/>
    </row>
    <row r="123" spans="2:21" ht="12.75">
      <c r="B123" s="8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10"/>
      <c r="U123" s="7"/>
    </row>
    <row r="124" spans="2:21" ht="12.75">
      <c r="B124" s="8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10"/>
      <c r="U124" s="7"/>
    </row>
    <row r="125" spans="2:21" ht="12.75">
      <c r="B125" s="8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10"/>
      <c r="U125" s="7"/>
    </row>
    <row r="126" spans="2:21" ht="12.75">
      <c r="B126" s="8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10"/>
      <c r="U126" s="7"/>
    </row>
    <row r="127" spans="2:21" ht="12.75">
      <c r="B127" s="8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10"/>
      <c r="U127" s="7"/>
    </row>
  </sheetData>
  <sheetProtection/>
  <mergeCells count="7">
    <mergeCell ref="B1:U1"/>
    <mergeCell ref="O4:Q4"/>
    <mergeCell ref="R4:T4"/>
    <mergeCell ref="C4:E4"/>
    <mergeCell ref="F4:H4"/>
    <mergeCell ref="I4:K4"/>
    <mergeCell ref="L4:N4"/>
  </mergeCells>
  <printOptions/>
  <pageMargins left="0.5905511811023623" right="0.5905511811023623" top="0.3937007874015748" bottom="0" header="0.1968503937007874" footer="0.1968503937007874"/>
  <pageSetup horizontalDpi="300" verticalDpi="300" orientation="landscape" paperSize="8" r:id="rId1"/>
  <headerFooter alignWithMargins="0">
    <oddHeader>&amp;C7. melléklet a 1/2016. (II.4.) önkormányzati rendelethez
&amp;R&amp;8adatok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Hivatal</cp:lastModifiedBy>
  <cp:lastPrinted>2016-02-15T09:48:16Z</cp:lastPrinted>
  <dcterms:created xsi:type="dcterms:W3CDTF">2013-02-08T07:15:01Z</dcterms:created>
  <dcterms:modified xsi:type="dcterms:W3CDTF">2016-02-15T09:48:18Z</dcterms:modified>
  <cp:category/>
  <cp:version/>
  <cp:contentType/>
  <cp:contentStatus/>
</cp:coreProperties>
</file>