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HÖVEJ\TESTÜLETI ÜLÉS\2017. 12. 20\"/>
    </mc:Choice>
  </mc:AlternateContent>
  <bookViews>
    <workbookView xWindow="0" yWindow="0" windowWidth="23040" windowHeight="9060"/>
  </bookViews>
  <sheets>
    <sheet name="2. sz.mell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G42" i="1"/>
  <c r="F42" i="1"/>
  <c r="C42" i="1"/>
  <c r="B42" i="1"/>
  <c r="H37" i="1"/>
  <c r="H43" i="1" s="1"/>
  <c r="D44" i="1" s="1"/>
  <c r="G37" i="1"/>
  <c r="G43" i="1" s="1"/>
  <c r="F37" i="1"/>
  <c r="F43" i="1" s="1"/>
  <c r="D37" i="1"/>
  <c r="D43" i="1" s="1"/>
  <c r="H44" i="1" s="1"/>
  <c r="C37" i="1"/>
  <c r="C43" i="1" s="1"/>
  <c r="G44" i="1" s="1"/>
  <c r="B37" i="1"/>
  <c r="B43" i="1" s="1"/>
  <c r="F44" i="1" s="1"/>
  <c r="H27" i="1"/>
  <c r="G27" i="1"/>
  <c r="F27" i="1"/>
  <c r="C27" i="1"/>
  <c r="B27" i="1"/>
  <c r="H22" i="1"/>
  <c r="H28" i="1" s="1"/>
  <c r="G22" i="1"/>
  <c r="G28" i="1" s="1"/>
  <c r="F22" i="1"/>
  <c r="F28" i="1" s="1"/>
  <c r="D22" i="1"/>
  <c r="D28" i="1" s="1"/>
  <c r="C22" i="1"/>
  <c r="C28" i="1" s="1"/>
  <c r="B22" i="1"/>
  <c r="B28" i="1" s="1"/>
  <c r="B45" i="1" l="1"/>
  <c r="F29" i="1"/>
  <c r="C45" i="1"/>
  <c r="G29" i="1"/>
  <c r="H45" i="1"/>
  <c r="D29" i="1"/>
  <c r="H29" i="1"/>
  <c r="D45" i="1"/>
  <c r="B44" i="1"/>
  <c r="F45" i="1"/>
  <c r="B29" i="1"/>
  <c r="C44" i="1"/>
  <c r="G45" i="1"/>
  <c r="C29" i="1"/>
</calcChain>
</file>

<file path=xl/sharedStrings.xml><?xml version="1.0" encoding="utf-8"?>
<sst xmlns="http://schemas.openxmlformats.org/spreadsheetml/2006/main" count="83" uniqueCount="73">
  <si>
    <t>2. melléklet a 14/2017. (XII. 20.) önkormányzati rendelethez</t>
  </si>
  <si>
    <t>2017. évi Működési és felhalmozási mérleg</t>
  </si>
  <si>
    <t>2. számú melléklet</t>
  </si>
  <si>
    <t>Bevételek</t>
  </si>
  <si>
    <t>Kiadások</t>
  </si>
  <si>
    <t>Megnevezés</t>
  </si>
  <si>
    <t>2017. évi eredeti</t>
  </si>
  <si>
    <t>2017. évi módosított</t>
  </si>
  <si>
    <t>Int. működési bevételek</t>
  </si>
  <si>
    <t>Személyi juttatások</t>
  </si>
  <si>
    <t>Iparűzési adó</t>
  </si>
  <si>
    <t>Munkaadókat terhelő járulék</t>
  </si>
  <si>
    <t>Gépjármű adó</t>
  </si>
  <si>
    <t>Dologi kiadások</t>
  </si>
  <si>
    <t>Építményadó</t>
  </si>
  <si>
    <t>Szociális juttatás</t>
  </si>
  <si>
    <t>Telekadó</t>
  </si>
  <si>
    <t>Ellátottak juttatása</t>
  </si>
  <si>
    <t>Egyéb sajátos bevétel</t>
  </si>
  <si>
    <t>Átadott működési pénzeszköz ÁH-n belülre</t>
  </si>
  <si>
    <t>Átvett működési péneszközök ÁH-n belülről</t>
  </si>
  <si>
    <t>Átadott működési pénzeszköz ÁH-n kívülre</t>
  </si>
  <si>
    <t xml:space="preserve">Átvett működési pénzeszközök ÁH-n kívülről </t>
  </si>
  <si>
    <t>Közös Hivatal működési támogatása</t>
  </si>
  <si>
    <t>Szja</t>
  </si>
  <si>
    <t>Elvonás, befizetés</t>
  </si>
  <si>
    <t>Állami támogatás</t>
  </si>
  <si>
    <t xml:space="preserve"> </t>
  </si>
  <si>
    <t>Szociális támogatás</t>
  </si>
  <si>
    <t>Központosított támogatás</t>
  </si>
  <si>
    <t xml:space="preserve">                   Működési célú bevételek</t>
  </si>
  <si>
    <t xml:space="preserve">             Működési célú kiadások</t>
  </si>
  <si>
    <t xml:space="preserve">                   Előző évi működési pénzmaradvány</t>
  </si>
  <si>
    <t xml:space="preserve">             Működési tartalék</t>
  </si>
  <si>
    <t>Működési hitel felvét</t>
  </si>
  <si>
    <t>Működési célú  hitel törlesztés</t>
  </si>
  <si>
    <t>Működési kölcsön igénybevétele, kölcsön visszat.</t>
  </si>
  <si>
    <t>Működési kölcsön nyújtás, törlesztés</t>
  </si>
  <si>
    <t>Államháztartáson belüli megelőlegezések</t>
  </si>
  <si>
    <t>Államháztartáson belüli megelőlegezések visszafiz.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</si>
  <si>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</si>
  <si>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</si>
  <si>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</si>
  <si>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</si>
  <si>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</si>
  <si>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</si>
  <si>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>Tárgyi  eszköz értékesítés</t>
  </si>
  <si>
    <t>Felújítás</t>
  </si>
  <si>
    <t>Önkormányzat sajátos felhalm. bevétele</t>
  </si>
  <si>
    <t>Beruházás</t>
  </si>
  <si>
    <t>Pénzügyi befektetések bevételei</t>
  </si>
  <si>
    <t>Pénzügyi befektetések kiadásai</t>
  </si>
  <si>
    <t>Átvett felhalmozási péneszközök ÁH-n belülről</t>
  </si>
  <si>
    <t>Átadott felhalmozási pénzeszköz ÁH-n belülre</t>
  </si>
  <si>
    <t xml:space="preserve">Átvett felhalmozási pénzeszközök ÁH-n kívülről </t>
  </si>
  <si>
    <t>Átadott felhalmozási pénzeszköz ÁH-n kívülre</t>
  </si>
  <si>
    <t>Felhalmozási célú ÁFA befizetés</t>
  </si>
  <si>
    <t>Építmény adó</t>
  </si>
  <si>
    <t xml:space="preserve">                    Felhalmozási bevételek</t>
  </si>
  <si>
    <t xml:space="preserve">             Felhalmozási kiadások</t>
  </si>
  <si>
    <t xml:space="preserve">                    Előző évi felhalmozási pénzmaradvány</t>
  </si>
  <si>
    <t xml:space="preserve">             Felhalmozási tartalék</t>
  </si>
  <si>
    <t>Felhalmozási hitel felvétel</t>
  </si>
  <si>
    <t>Felhalmozási hitel törlesztés</t>
  </si>
  <si>
    <t>Kapott kölcsön, nyújtott kölcsön visszatérülése</t>
  </si>
  <si>
    <t>Kölcsön törlesztés, kölcsön nyújtás</t>
  </si>
  <si>
    <t>Értékpapír kibocsátás, értékesítés</t>
  </si>
  <si>
    <t>Értékpapír vásárlás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</si>
  <si>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</si>
  <si>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</si>
  <si>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</si>
  <si>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BEVÉTELEK ÖSSZESEN</t>
  </si>
  <si>
    <t xml:space="preserve">                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</si>
</sst>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0" x14ac:knownFonts="1"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color theme="1"/>
      <name val="Garamond"/>
      <family val="1"/>
      <charset val="238"/>
    </font>
    <font>
      <b/>
      <sz val="14"/>
      <name val="Garamond"/>
      <family val="1"/>
      <charset val="238"/>
    </font>
    <font>
      <sz val="12"/>
      <name val="Times New Roman CE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6" fillId="0" borderId="0" xfId="2" applyNumberFormat="1" applyFont="1" applyFill="1" applyBorder="1" applyAlignment="1" applyProtection="1">
      <alignment horizontal="center" vertical="center" wrapText="1"/>
    </xf>
    <xf numFmtId="164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horizontal="right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64" fontId="8" fillId="0" borderId="9" xfId="1" applyNumberFormat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4" xfId="1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6" xfId="1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7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4" xfId="1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8" xfId="1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" xfId="1" applyNumberFormat="1" applyFont="1" applyFill="1" applyBorder="1" applyAlignment="1">
      <alignment horizontal="left" vertical="center" wrapText="1" indent="1"/>
    </xf>
    <xf numFmtId="3" fontId="8" fillId="0" borderId="21" xfId="1" applyNumberFormat="1" applyFont="1" applyFill="1" applyBorder="1" applyAlignment="1">
      <alignment horizontal="right" vertical="center" wrapText="1"/>
    </xf>
    <xf numFmtId="164" fontId="8" fillId="0" borderId="2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left" vertical="center" wrapText="1" indent="1"/>
    </xf>
    <xf numFmtId="3" fontId="8" fillId="0" borderId="21" xfId="1" applyNumberFormat="1" applyFont="1" applyFill="1" applyBorder="1" applyAlignment="1" applyProtection="1">
      <alignment horizontal="right" vertical="center" wrapText="1"/>
    </xf>
    <xf numFmtId="164" fontId="8" fillId="0" borderId="21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>
      <alignment horizontal="righ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164" fontId="9" fillId="0" borderId="22" xfId="1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1" applyNumberFormat="1" applyFont="1" applyFill="1" applyBorder="1" applyAlignment="1">
      <alignment horizontal="left" vertical="center" wrapText="1" indent="1"/>
    </xf>
    <xf numFmtId="3" fontId="8" fillId="0" borderId="23" xfId="1" applyNumberFormat="1" applyFont="1" applyFill="1" applyBorder="1" applyAlignment="1" applyProtection="1">
      <alignment horizontal="right" vertical="center" wrapText="1"/>
    </xf>
    <xf numFmtId="164" fontId="8" fillId="0" borderId="23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>
      <alignment horizontal="right" vertical="center" wrapText="1" indent="1"/>
    </xf>
    <xf numFmtId="0" fontId="8" fillId="0" borderId="24" xfId="1" applyFont="1" applyFill="1" applyBorder="1"/>
    <xf numFmtId="3" fontId="8" fillId="0" borderId="25" xfId="1" applyNumberFormat="1" applyFont="1" applyFill="1" applyBorder="1" applyAlignment="1">
      <alignment horizontal="right"/>
    </xf>
    <xf numFmtId="164" fontId="8" fillId="0" borderId="25" xfId="1" applyNumberFormat="1" applyFont="1" applyFill="1" applyBorder="1" applyAlignment="1">
      <alignment horizontal="center"/>
    </xf>
    <xf numFmtId="0" fontId="8" fillId="0" borderId="26" xfId="1" applyFont="1" applyFill="1" applyBorder="1"/>
  </cellXfs>
  <cellStyles count="3">
    <cellStyle name="Normál" xfId="0" builtinId="0"/>
    <cellStyle name="Normál 2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Normal="100" workbookViewId="0">
      <selection activeCell="D8" sqref="D8:D9"/>
    </sheetView>
  </sheetViews>
  <sheetFormatPr defaultRowHeight="20.100000000000001" customHeight="1" x14ac:dyDescent="0.25"/>
  <cols>
    <col min="1" max="1" width="58.85546875" style="4" customWidth="1"/>
    <col min="2" max="4" width="21" style="4" customWidth="1"/>
    <col min="5" max="5" width="58.140625" style="4" customWidth="1"/>
    <col min="6" max="8" width="22.7109375" style="4" customWidth="1"/>
    <col min="9" max="256" width="9.140625" style="4"/>
    <col min="257" max="257" width="58.85546875" style="4" customWidth="1"/>
    <col min="258" max="260" width="21" style="4" customWidth="1"/>
    <col min="261" max="261" width="54.85546875" style="4" customWidth="1"/>
    <col min="262" max="264" width="22.7109375" style="4" customWidth="1"/>
    <col min="265" max="512" width="9.140625" style="4"/>
    <col min="513" max="513" width="58.85546875" style="4" customWidth="1"/>
    <col min="514" max="516" width="21" style="4" customWidth="1"/>
    <col min="517" max="517" width="54.85546875" style="4" customWidth="1"/>
    <col min="518" max="520" width="22.7109375" style="4" customWidth="1"/>
    <col min="521" max="768" width="9.140625" style="4"/>
    <col min="769" max="769" width="58.85546875" style="4" customWidth="1"/>
    <col min="770" max="772" width="21" style="4" customWidth="1"/>
    <col min="773" max="773" width="54.85546875" style="4" customWidth="1"/>
    <col min="774" max="776" width="22.7109375" style="4" customWidth="1"/>
    <col min="777" max="1024" width="9.140625" style="4"/>
    <col min="1025" max="1025" width="58.85546875" style="4" customWidth="1"/>
    <col min="1026" max="1028" width="21" style="4" customWidth="1"/>
    <col min="1029" max="1029" width="54.85546875" style="4" customWidth="1"/>
    <col min="1030" max="1032" width="22.7109375" style="4" customWidth="1"/>
    <col min="1033" max="1280" width="9.140625" style="4"/>
    <col min="1281" max="1281" width="58.85546875" style="4" customWidth="1"/>
    <col min="1282" max="1284" width="21" style="4" customWidth="1"/>
    <col min="1285" max="1285" width="54.85546875" style="4" customWidth="1"/>
    <col min="1286" max="1288" width="22.7109375" style="4" customWidth="1"/>
    <col min="1289" max="1536" width="9.140625" style="4"/>
    <col min="1537" max="1537" width="58.85546875" style="4" customWidth="1"/>
    <col min="1538" max="1540" width="21" style="4" customWidth="1"/>
    <col min="1541" max="1541" width="54.85546875" style="4" customWidth="1"/>
    <col min="1542" max="1544" width="22.7109375" style="4" customWidth="1"/>
    <col min="1545" max="1792" width="9.140625" style="4"/>
    <col min="1793" max="1793" width="58.85546875" style="4" customWidth="1"/>
    <col min="1794" max="1796" width="21" style="4" customWidth="1"/>
    <col min="1797" max="1797" width="54.85546875" style="4" customWidth="1"/>
    <col min="1798" max="1800" width="22.7109375" style="4" customWidth="1"/>
    <col min="1801" max="2048" width="9.140625" style="4"/>
    <col min="2049" max="2049" width="58.85546875" style="4" customWidth="1"/>
    <col min="2050" max="2052" width="21" style="4" customWidth="1"/>
    <col min="2053" max="2053" width="54.85546875" style="4" customWidth="1"/>
    <col min="2054" max="2056" width="22.7109375" style="4" customWidth="1"/>
    <col min="2057" max="2304" width="9.140625" style="4"/>
    <col min="2305" max="2305" width="58.85546875" style="4" customWidth="1"/>
    <col min="2306" max="2308" width="21" style="4" customWidth="1"/>
    <col min="2309" max="2309" width="54.85546875" style="4" customWidth="1"/>
    <col min="2310" max="2312" width="22.7109375" style="4" customWidth="1"/>
    <col min="2313" max="2560" width="9.140625" style="4"/>
    <col min="2561" max="2561" width="58.85546875" style="4" customWidth="1"/>
    <col min="2562" max="2564" width="21" style="4" customWidth="1"/>
    <col min="2565" max="2565" width="54.85546875" style="4" customWidth="1"/>
    <col min="2566" max="2568" width="22.7109375" style="4" customWidth="1"/>
    <col min="2569" max="2816" width="9.140625" style="4"/>
    <col min="2817" max="2817" width="58.85546875" style="4" customWidth="1"/>
    <col min="2818" max="2820" width="21" style="4" customWidth="1"/>
    <col min="2821" max="2821" width="54.85546875" style="4" customWidth="1"/>
    <col min="2822" max="2824" width="22.7109375" style="4" customWidth="1"/>
    <col min="2825" max="3072" width="9.140625" style="4"/>
    <col min="3073" max="3073" width="58.85546875" style="4" customWidth="1"/>
    <col min="3074" max="3076" width="21" style="4" customWidth="1"/>
    <col min="3077" max="3077" width="54.85546875" style="4" customWidth="1"/>
    <col min="3078" max="3080" width="22.7109375" style="4" customWidth="1"/>
    <col min="3081" max="3328" width="9.140625" style="4"/>
    <col min="3329" max="3329" width="58.85546875" style="4" customWidth="1"/>
    <col min="3330" max="3332" width="21" style="4" customWidth="1"/>
    <col min="3333" max="3333" width="54.85546875" style="4" customWidth="1"/>
    <col min="3334" max="3336" width="22.7109375" style="4" customWidth="1"/>
    <col min="3337" max="3584" width="9.140625" style="4"/>
    <col min="3585" max="3585" width="58.85546875" style="4" customWidth="1"/>
    <col min="3586" max="3588" width="21" style="4" customWidth="1"/>
    <col min="3589" max="3589" width="54.85546875" style="4" customWidth="1"/>
    <col min="3590" max="3592" width="22.7109375" style="4" customWidth="1"/>
    <col min="3593" max="3840" width="9.140625" style="4"/>
    <col min="3841" max="3841" width="58.85546875" style="4" customWidth="1"/>
    <col min="3842" max="3844" width="21" style="4" customWidth="1"/>
    <col min="3845" max="3845" width="54.85546875" style="4" customWidth="1"/>
    <col min="3846" max="3848" width="22.7109375" style="4" customWidth="1"/>
    <col min="3849" max="4096" width="9.140625" style="4"/>
    <col min="4097" max="4097" width="58.85546875" style="4" customWidth="1"/>
    <col min="4098" max="4100" width="21" style="4" customWidth="1"/>
    <col min="4101" max="4101" width="54.85546875" style="4" customWidth="1"/>
    <col min="4102" max="4104" width="22.7109375" style="4" customWidth="1"/>
    <col min="4105" max="4352" width="9.140625" style="4"/>
    <col min="4353" max="4353" width="58.85546875" style="4" customWidth="1"/>
    <col min="4354" max="4356" width="21" style="4" customWidth="1"/>
    <col min="4357" max="4357" width="54.85546875" style="4" customWidth="1"/>
    <col min="4358" max="4360" width="22.7109375" style="4" customWidth="1"/>
    <col min="4361" max="4608" width="9.140625" style="4"/>
    <col min="4609" max="4609" width="58.85546875" style="4" customWidth="1"/>
    <col min="4610" max="4612" width="21" style="4" customWidth="1"/>
    <col min="4613" max="4613" width="54.85546875" style="4" customWidth="1"/>
    <col min="4614" max="4616" width="22.7109375" style="4" customWidth="1"/>
    <col min="4617" max="4864" width="9.140625" style="4"/>
    <col min="4865" max="4865" width="58.85546875" style="4" customWidth="1"/>
    <col min="4866" max="4868" width="21" style="4" customWidth="1"/>
    <col min="4869" max="4869" width="54.85546875" style="4" customWidth="1"/>
    <col min="4870" max="4872" width="22.7109375" style="4" customWidth="1"/>
    <col min="4873" max="5120" width="9.140625" style="4"/>
    <col min="5121" max="5121" width="58.85546875" style="4" customWidth="1"/>
    <col min="5122" max="5124" width="21" style="4" customWidth="1"/>
    <col min="5125" max="5125" width="54.85546875" style="4" customWidth="1"/>
    <col min="5126" max="5128" width="22.7109375" style="4" customWidth="1"/>
    <col min="5129" max="5376" width="9.140625" style="4"/>
    <col min="5377" max="5377" width="58.85546875" style="4" customWidth="1"/>
    <col min="5378" max="5380" width="21" style="4" customWidth="1"/>
    <col min="5381" max="5381" width="54.85546875" style="4" customWidth="1"/>
    <col min="5382" max="5384" width="22.7109375" style="4" customWidth="1"/>
    <col min="5385" max="5632" width="9.140625" style="4"/>
    <col min="5633" max="5633" width="58.85546875" style="4" customWidth="1"/>
    <col min="5634" max="5636" width="21" style="4" customWidth="1"/>
    <col min="5637" max="5637" width="54.85546875" style="4" customWidth="1"/>
    <col min="5638" max="5640" width="22.7109375" style="4" customWidth="1"/>
    <col min="5641" max="5888" width="9.140625" style="4"/>
    <col min="5889" max="5889" width="58.85546875" style="4" customWidth="1"/>
    <col min="5890" max="5892" width="21" style="4" customWidth="1"/>
    <col min="5893" max="5893" width="54.85546875" style="4" customWidth="1"/>
    <col min="5894" max="5896" width="22.7109375" style="4" customWidth="1"/>
    <col min="5897" max="6144" width="9.140625" style="4"/>
    <col min="6145" max="6145" width="58.85546875" style="4" customWidth="1"/>
    <col min="6146" max="6148" width="21" style="4" customWidth="1"/>
    <col min="6149" max="6149" width="54.85546875" style="4" customWidth="1"/>
    <col min="6150" max="6152" width="22.7109375" style="4" customWidth="1"/>
    <col min="6153" max="6400" width="9.140625" style="4"/>
    <col min="6401" max="6401" width="58.85546875" style="4" customWidth="1"/>
    <col min="6402" max="6404" width="21" style="4" customWidth="1"/>
    <col min="6405" max="6405" width="54.85546875" style="4" customWidth="1"/>
    <col min="6406" max="6408" width="22.7109375" style="4" customWidth="1"/>
    <col min="6409" max="6656" width="9.140625" style="4"/>
    <col min="6657" max="6657" width="58.85546875" style="4" customWidth="1"/>
    <col min="6658" max="6660" width="21" style="4" customWidth="1"/>
    <col min="6661" max="6661" width="54.85546875" style="4" customWidth="1"/>
    <col min="6662" max="6664" width="22.7109375" style="4" customWidth="1"/>
    <col min="6665" max="6912" width="9.140625" style="4"/>
    <col min="6913" max="6913" width="58.85546875" style="4" customWidth="1"/>
    <col min="6914" max="6916" width="21" style="4" customWidth="1"/>
    <col min="6917" max="6917" width="54.85546875" style="4" customWidth="1"/>
    <col min="6918" max="6920" width="22.7109375" style="4" customWidth="1"/>
    <col min="6921" max="7168" width="9.140625" style="4"/>
    <col min="7169" max="7169" width="58.85546875" style="4" customWidth="1"/>
    <col min="7170" max="7172" width="21" style="4" customWidth="1"/>
    <col min="7173" max="7173" width="54.85546875" style="4" customWidth="1"/>
    <col min="7174" max="7176" width="22.7109375" style="4" customWidth="1"/>
    <col min="7177" max="7424" width="9.140625" style="4"/>
    <col min="7425" max="7425" width="58.85546875" style="4" customWidth="1"/>
    <col min="7426" max="7428" width="21" style="4" customWidth="1"/>
    <col min="7429" max="7429" width="54.85546875" style="4" customWidth="1"/>
    <col min="7430" max="7432" width="22.7109375" style="4" customWidth="1"/>
    <col min="7433" max="7680" width="9.140625" style="4"/>
    <col min="7681" max="7681" width="58.85546875" style="4" customWidth="1"/>
    <col min="7682" max="7684" width="21" style="4" customWidth="1"/>
    <col min="7685" max="7685" width="54.85546875" style="4" customWidth="1"/>
    <col min="7686" max="7688" width="22.7109375" style="4" customWidth="1"/>
    <col min="7689" max="7936" width="9.140625" style="4"/>
    <col min="7937" max="7937" width="58.85546875" style="4" customWidth="1"/>
    <col min="7938" max="7940" width="21" style="4" customWidth="1"/>
    <col min="7941" max="7941" width="54.85546875" style="4" customWidth="1"/>
    <col min="7942" max="7944" width="22.7109375" style="4" customWidth="1"/>
    <col min="7945" max="8192" width="9.140625" style="4"/>
    <col min="8193" max="8193" width="58.85546875" style="4" customWidth="1"/>
    <col min="8194" max="8196" width="21" style="4" customWidth="1"/>
    <col min="8197" max="8197" width="54.85546875" style="4" customWidth="1"/>
    <col min="8198" max="8200" width="22.7109375" style="4" customWidth="1"/>
    <col min="8201" max="8448" width="9.140625" style="4"/>
    <col min="8449" max="8449" width="58.85546875" style="4" customWidth="1"/>
    <col min="8450" max="8452" width="21" style="4" customWidth="1"/>
    <col min="8453" max="8453" width="54.85546875" style="4" customWidth="1"/>
    <col min="8454" max="8456" width="22.7109375" style="4" customWidth="1"/>
    <col min="8457" max="8704" width="9.140625" style="4"/>
    <col min="8705" max="8705" width="58.85546875" style="4" customWidth="1"/>
    <col min="8706" max="8708" width="21" style="4" customWidth="1"/>
    <col min="8709" max="8709" width="54.85546875" style="4" customWidth="1"/>
    <col min="8710" max="8712" width="22.7109375" style="4" customWidth="1"/>
    <col min="8713" max="8960" width="9.140625" style="4"/>
    <col min="8961" max="8961" width="58.85546875" style="4" customWidth="1"/>
    <col min="8962" max="8964" width="21" style="4" customWidth="1"/>
    <col min="8965" max="8965" width="54.85546875" style="4" customWidth="1"/>
    <col min="8966" max="8968" width="22.7109375" style="4" customWidth="1"/>
    <col min="8969" max="9216" width="9.140625" style="4"/>
    <col min="9217" max="9217" width="58.85546875" style="4" customWidth="1"/>
    <col min="9218" max="9220" width="21" style="4" customWidth="1"/>
    <col min="9221" max="9221" width="54.85546875" style="4" customWidth="1"/>
    <col min="9222" max="9224" width="22.7109375" style="4" customWidth="1"/>
    <col min="9225" max="9472" width="9.140625" style="4"/>
    <col min="9473" max="9473" width="58.85546875" style="4" customWidth="1"/>
    <col min="9474" max="9476" width="21" style="4" customWidth="1"/>
    <col min="9477" max="9477" width="54.85546875" style="4" customWidth="1"/>
    <col min="9478" max="9480" width="22.7109375" style="4" customWidth="1"/>
    <col min="9481" max="9728" width="9.140625" style="4"/>
    <col min="9729" max="9729" width="58.85546875" style="4" customWidth="1"/>
    <col min="9730" max="9732" width="21" style="4" customWidth="1"/>
    <col min="9733" max="9733" width="54.85546875" style="4" customWidth="1"/>
    <col min="9734" max="9736" width="22.7109375" style="4" customWidth="1"/>
    <col min="9737" max="9984" width="9.140625" style="4"/>
    <col min="9985" max="9985" width="58.85546875" style="4" customWidth="1"/>
    <col min="9986" max="9988" width="21" style="4" customWidth="1"/>
    <col min="9989" max="9989" width="54.85546875" style="4" customWidth="1"/>
    <col min="9990" max="9992" width="22.7109375" style="4" customWidth="1"/>
    <col min="9993" max="10240" width="9.140625" style="4"/>
    <col min="10241" max="10241" width="58.85546875" style="4" customWidth="1"/>
    <col min="10242" max="10244" width="21" style="4" customWidth="1"/>
    <col min="10245" max="10245" width="54.85546875" style="4" customWidth="1"/>
    <col min="10246" max="10248" width="22.7109375" style="4" customWidth="1"/>
    <col min="10249" max="10496" width="9.140625" style="4"/>
    <col min="10497" max="10497" width="58.85546875" style="4" customWidth="1"/>
    <col min="10498" max="10500" width="21" style="4" customWidth="1"/>
    <col min="10501" max="10501" width="54.85546875" style="4" customWidth="1"/>
    <col min="10502" max="10504" width="22.7109375" style="4" customWidth="1"/>
    <col min="10505" max="10752" width="9.140625" style="4"/>
    <col min="10753" max="10753" width="58.85546875" style="4" customWidth="1"/>
    <col min="10754" max="10756" width="21" style="4" customWidth="1"/>
    <col min="10757" max="10757" width="54.85546875" style="4" customWidth="1"/>
    <col min="10758" max="10760" width="22.7109375" style="4" customWidth="1"/>
    <col min="10761" max="11008" width="9.140625" style="4"/>
    <col min="11009" max="11009" width="58.85546875" style="4" customWidth="1"/>
    <col min="11010" max="11012" width="21" style="4" customWidth="1"/>
    <col min="11013" max="11013" width="54.85546875" style="4" customWidth="1"/>
    <col min="11014" max="11016" width="22.7109375" style="4" customWidth="1"/>
    <col min="11017" max="11264" width="9.140625" style="4"/>
    <col min="11265" max="11265" width="58.85546875" style="4" customWidth="1"/>
    <col min="11266" max="11268" width="21" style="4" customWidth="1"/>
    <col min="11269" max="11269" width="54.85546875" style="4" customWidth="1"/>
    <col min="11270" max="11272" width="22.7109375" style="4" customWidth="1"/>
    <col min="11273" max="11520" width="9.140625" style="4"/>
    <col min="11521" max="11521" width="58.85546875" style="4" customWidth="1"/>
    <col min="11522" max="11524" width="21" style="4" customWidth="1"/>
    <col min="11525" max="11525" width="54.85546875" style="4" customWidth="1"/>
    <col min="11526" max="11528" width="22.7109375" style="4" customWidth="1"/>
    <col min="11529" max="11776" width="9.140625" style="4"/>
    <col min="11777" max="11777" width="58.85546875" style="4" customWidth="1"/>
    <col min="11778" max="11780" width="21" style="4" customWidth="1"/>
    <col min="11781" max="11781" width="54.85546875" style="4" customWidth="1"/>
    <col min="11782" max="11784" width="22.7109375" style="4" customWidth="1"/>
    <col min="11785" max="12032" width="9.140625" style="4"/>
    <col min="12033" max="12033" width="58.85546875" style="4" customWidth="1"/>
    <col min="12034" max="12036" width="21" style="4" customWidth="1"/>
    <col min="12037" max="12037" width="54.85546875" style="4" customWidth="1"/>
    <col min="12038" max="12040" width="22.7109375" style="4" customWidth="1"/>
    <col min="12041" max="12288" width="9.140625" style="4"/>
    <col min="12289" max="12289" width="58.85546875" style="4" customWidth="1"/>
    <col min="12290" max="12292" width="21" style="4" customWidth="1"/>
    <col min="12293" max="12293" width="54.85546875" style="4" customWidth="1"/>
    <col min="12294" max="12296" width="22.7109375" style="4" customWidth="1"/>
    <col min="12297" max="12544" width="9.140625" style="4"/>
    <col min="12545" max="12545" width="58.85546875" style="4" customWidth="1"/>
    <col min="12546" max="12548" width="21" style="4" customWidth="1"/>
    <col min="12549" max="12549" width="54.85546875" style="4" customWidth="1"/>
    <col min="12550" max="12552" width="22.7109375" style="4" customWidth="1"/>
    <col min="12553" max="12800" width="9.140625" style="4"/>
    <col min="12801" max="12801" width="58.85546875" style="4" customWidth="1"/>
    <col min="12802" max="12804" width="21" style="4" customWidth="1"/>
    <col min="12805" max="12805" width="54.85546875" style="4" customWidth="1"/>
    <col min="12806" max="12808" width="22.7109375" style="4" customWidth="1"/>
    <col min="12809" max="13056" width="9.140625" style="4"/>
    <col min="13057" max="13057" width="58.85546875" style="4" customWidth="1"/>
    <col min="13058" max="13060" width="21" style="4" customWidth="1"/>
    <col min="13061" max="13061" width="54.85546875" style="4" customWidth="1"/>
    <col min="13062" max="13064" width="22.7109375" style="4" customWidth="1"/>
    <col min="13065" max="13312" width="9.140625" style="4"/>
    <col min="13313" max="13313" width="58.85546875" style="4" customWidth="1"/>
    <col min="13314" max="13316" width="21" style="4" customWidth="1"/>
    <col min="13317" max="13317" width="54.85546875" style="4" customWidth="1"/>
    <col min="13318" max="13320" width="22.7109375" style="4" customWidth="1"/>
    <col min="13321" max="13568" width="9.140625" style="4"/>
    <col min="13569" max="13569" width="58.85546875" style="4" customWidth="1"/>
    <col min="13570" max="13572" width="21" style="4" customWidth="1"/>
    <col min="13573" max="13573" width="54.85546875" style="4" customWidth="1"/>
    <col min="13574" max="13576" width="22.7109375" style="4" customWidth="1"/>
    <col min="13577" max="13824" width="9.140625" style="4"/>
    <col min="13825" max="13825" width="58.85546875" style="4" customWidth="1"/>
    <col min="13826" max="13828" width="21" style="4" customWidth="1"/>
    <col min="13829" max="13829" width="54.85546875" style="4" customWidth="1"/>
    <col min="13830" max="13832" width="22.7109375" style="4" customWidth="1"/>
    <col min="13833" max="14080" width="9.140625" style="4"/>
    <col min="14081" max="14081" width="58.85546875" style="4" customWidth="1"/>
    <col min="14082" max="14084" width="21" style="4" customWidth="1"/>
    <col min="14085" max="14085" width="54.85546875" style="4" customWidth="1"/>
    <col min="14086" max="14088" width="22.7109375" style="4" customWidth="1"/>
    <col min="14089" max="14336" width="9.140625" style="4"/>
    <col min="14337" max="14337" width="58.85546875" style="4" customWidth="1"/>
    <col min="14338" max="14340" width="21" style="4" customWidth="1"/>
    <col min="14341" max="14341" width="54.85546875" style="4" customWidth="1"/>
    <col min="14342" max="14344" width="22.7109375" style="4" customWidth="1"/>
    <col min="14345" max="14592" width="9.140625" style="4"/>
    <col min="14593" max="14593" width="58.85546875" style="4" customWidth="1"/>
    <col min="14594" max="14596" width="21" style="4" customWidth="1"/>
    <col min="14597" max="14597" width="54.85546875" style="4" customWidth="1"/>
    <col min="14598" max="14600" width="22.7109375" style="4" customWidth="1"/>
    <col min="14601" max="14848" width="9.140625" style="4"/>
    <col min="14849" max="14849" width="58.85546875" style="4" customWidth="1"/>
    <col min="14850" max="14852" width="21" style="4" customWidth="1"/>
    <col min="14853" max="14853" width="54.85546875" style="4" customWidth="1"/>
    <col min="14854" max="14856" width="22.7109375" style="4" customWidth="1"/>
    <col min="14857" max="15104" width="9.140625" style="4"/>
    <col min="15105" max="15105" width="58.85546875" style="4" customWidth="1"/>
    <col min="15106" max="15108" width="21" style="4" customWidth="1"/>
    <col min="15109" max="15109" width="54.85546875" style="4" customWidth="1"/>
    <col min="15110" max="15112" width="22.7109375" style="4" customWidth="1"/>
    <col min="15113" max="15360" width="9.140625" style="4"/>
    <col min="15361" max="15361" width="58.85546875" style="4" customWidth="1"/>
    <col min="15362" max="15364" width="21" style="4" customWidth="1"/>
    <col min="15365" max="15365" width="54.85546875" style="4" customWidth="1"/>
    <col min="15366" max="15368" width="22.7109375" style="4" customWidth="1"/>
    <col min="15369" max="15616" width="9.140625" style="4"/>
    <col min="15617" max="15617" width="58.85546875" style="4" customWidth="1"/>
    <col min="15618" max="15620" width="21" style="4" customWidth="1"/>
    <col min="15621" max="15621" width="54.85546875" style="4" customWidth="1"/>
    <col min="15622" max="15624" width="22.7109375" style="4" customWidth="1"/>
    <col min="15625" max="15872" width="9.140625" style="4"/>
    <col min="15873" max="15873" width="58.85546875" style="4" customWidth="1"/>
    <col min="15874" max="15876" width="21" style="4" customWidth="1"/>
    <col min="15877" max="15877" width="54.85546875" style="4" customWidth="1"/>
    <col min="15878" max="15880" width="22.7109375" style="4" customWidth="1"/>
    <col min="15881" max="16128" width="9.140625" style="4"/>
    <col min="16129" max="16129" width="58.85546875" style="4" customWidth="1"/>
    <col min="16130" max="16132" width="21" style="4" customWidth="1"/>
    <col min="16133" max="16133" width="54.85546875" style="4" customWidth="1"/>
    <col min="16134" max="16136" width="22.7109375" style="4" customWidth="1"/>
    <col min="16137" max="16384" width="9.140625" style="4"/>
  </cols>
  <sheetData>
    <row r="1" spans="1:8" ht="20.100000000000001" customHeight="1" x14ac:dyDescent="0.25">
      <c r="A1" s="1"/>
      <c r="B1" s="1"/>
      <c r="C1" s="1"/>
      <c r="D1" s="1"/>
      <c r="E1" s="1"/>
      <c r="F1" s="2" t="s">
        <v>0</v>
      </c>
      <c r="G1" s="3"/>
      <c r="H1" s="3"/>
    </row>
    <row r="2" spans="1:8" ht="20.100000000000001" customHeight="1" x14ac:dyDescent="0.35">
      <c r="A2" s="5" t="s">
        <v>1</v>
      </c>
      <c r="B2" s="5"/>
      <c r="C2" s="5"/>
      <c r="D2" s="5"/>
      <c r="E2" s="5"/>
      <c r="F2" s="5"/>
      <c r="G2" s="6"/>
      <c r="H2" s="6"/>
    </row>
    <row r="3" spans="1:8" ht="20.100000000000001" customHeight="1" x14ac:dyDescent="0.25">
      <c r="A3" s="1"/>
      <c r="B3" s="1"/>
      <c r="C3" s="1"/>
      <c r="D3" s="1"/>
      <c r="E3" s="1"/>
      <c r="F3" s="1"/>
      <c r="G3" s="1"/>
      <c r="H3" s="1"/>
    </row>
    <row r="4" spans="1:8" ht="20.100000000000001" customHeight="1" x14ac:dyDescent="0.25">
      <c r="A4" s="1"/>
      <c r="B4" s="1"/>
      <c r="C4" s="1"/>
      <c r="D4" s="1"/>
      <c r="E4" s="1"/>
      <c r="F4" s="1"/>
      <c r="G4" s="7"/>
      <c r="H4" s="7" t="s">
        <v>2</v>
      </c>
    </row>
    <row r="5" spans="1:8" ht="20.100000000000001" customHeight="1" x14ac:dyDescent="0.25">
      <c r="A5" s="1"/>
      <c r="B5" s="1"/>
      <c r="C5" s="1"/>
      <c r="D5" s="1"/>
      <c r="E5" s="1"/>
      <c r="F5" s="1"/>
      <c r="G5" s="8"/>
      <c r="H5" s="8"/>
    </row>
    <row r="6" spans="1:8" ht="20.100000000000001" customHeight="1" thickBot="1" x14ac:dyDescent="0.35">
      <c r="A6" s="1"/>
      <c r="B6" s="1"/>
      <c r="C6" s="1"/>
      <c r="D6" s="1"/>
      <c r="E6" s="1"/>
      <c r="F6" s="1"/>
      <c r="G6" s="9"/>
      <c r="H6" s="9"/>
    </row>
    <row r="7" spans="1:8" ht="20.100000000000001" customHeight="1" thickBot="1" x14ac:dyDescent="0.3">
      <c r="A7" s="10" t="s">
        <v>3</v>
      </c>
      <c r="B7" s="11"/>
      <c r="C7" s="11"/>
      <c r="D7" s="12"/>
      <c r="E7" s="10" t="s">
        <v>4</v>
      </c>
      <c r="F7" s="11"/>
      <c r="G7" s="11"/>
      <c r="H7" s="12"/>
    </row>
    <row r="8" spans="1:8" ht="20.100000000000001" customHeight="1" x14ac:dyDescent="0.25">
      <c r="A8" s="13" t="s">
        <v>5</v>
      </c>
      <c r="B8" s="14" t="s">
        <v>6</v>
      </c>
      <c r="C8" s="14" t="s">
        <v>7</v>
      </c>
      <c r="D8" s="14" t="s">
        <v>7</v>
      </c>
      <c r="E8" s="15" t="s">
        <v>5</v>
      </c>
      <c r="F8" s="14" t="s">
        <v>6</v>
      </c>
      <c r="G8" s="14" t="s">
        <v>7</v>
      </c>
      <c r="H8" s="14" t="s">
        <v>7</v>
      </c>
    </row>
    <row r="9" spans="1:8" ht="20.100000000000001" customHeight="1" thickBot="1" x14ac:dyDescent="0.3">
      <c r="A9" s="16"/>
      <c r="B9" s="17"/>
      <c r="C9" s="18"/>
      <c r="D9" s="18"/>
      <c r="E9" s="19"/>
      <c r="F9" s="17"/>
      <c r="G9" s="18"/>
      <c r="H9" s="18"/>
    </row>
    <row r="10" spans="1:8" ht="20.100000000000001" customHeight="1" x14ac:dyDescent="0.25">
      <c r="A10" s="20" t="s">
        <v>8</v>
      </c>
      <c r="B10" s="21">
        <v>1364256</v>
      </c>
      <c r="C10" s="22">
        <v>1481050</v>
      </c>
      <c r="D10" s="23"/>
      <c r="E10" s="24" t="s">
        <v>9</v>
      </c>
      <c r="F10" s="21">
        <v>6925313</v>
      </c>
      <c r="G10" s="25">
        <v>7458148</v>
      </c>
      <c r="H10" s="26"/>
    </row>
    <row r="11" spans="1:8" ht="20.100000000000001" customHeight="1" x14ac:dyDescent="0.25">
      <c r="A11" s="27" t="s">
        <v>10</v>
      </c>
      <c r="B11" s="28">
        <v>5095000</v>
      </c>
      <c r="C11" s="29">
        <v>5095000</v>
      </c>
      <c r="D11" s="30"/>
      <c r="E11" s="31" t="s">
        <v>11</v>
      </c>
      <c r="F11" s="28">
        <v>1565000</v>
      </c>
      <c r="G11" s="30">
        <v>1839056</v>
      </c>
      <c r="H11" s="32"/>
    </row>
    <row r="12" spans="1:8" ht="20.100000000000001" customHeight="1" x14ac:dyDescent="0.25">
      <c r="A12" s="27" t="s">
        <v>12</v>
      </c>
      <c r="B12" s="28">
        <v>811000</v>
      </c>
      <c r="C12" s="29">
        <v>811000</v>
      </c>
      <c r="D12" s="30"/>
      <c r="E12" s="31" t="s">
        <v>13</v>
      </c>
      <c r="F12" s="28">
        <v>8581000</v>
      </c>
      <c r="G12" s="30">
        <v>11548121</v>
      </c>
      <c r="H12" s="32"/>
    </row>
    <row r="13" spans="1:8" ht="20.100000000000001" customHeight="1" x14ac:dyDescent="0.25">
      <c r="A13" s="33" t="s">
        <v>14</v>
      </c>
      <c r="B13" s="28"/>
      <c r="C13" s="29"/>
      <c r="D13" s="30"/>
      <c r="E13" s="31" t="s">
        <v>15</v>
      </c>
      <c r="F13" s="28">
        <v>930000</v>
      </c>
      <c r="G13" s="30">
        <v>955000</v>
      </c>
      <c r="H13" s="32"/>
    </row>
    <row r="14" spans="1:8" ht="20.100000000000001" customHeight="1" x14ac:dyDescent="0.25">
      <c r="A14" s="27" t="s">
        <v>16</v>
      </c>
      <c r="B14" s="28">
        <v>6239000</v>
      </c>
      <c r="C14" s="29">
        <v>6241000</v>
      </c>
      <c r="D14" s="30"/>
      <c r="E14" s="31" t="s">
        <v>17</v>
      </c>
      <c r="F14" s="28"/>
      <c r="G14" s="30"/>
      <c r="H14" s="32"/>
    </row>
    <row r="15" spans="1:8" ht="20.100000000000001" customHeight="1" x14ac:dyDescent="0.25">
      <c r="A15" s="33" t="s">
        <v>18</v>
      </c>
      <c r="B15" s="28"/>
      <c r="C15" s="29">
        <v>434868</v>
      </c>
      <c r="D15" s="30"/>
      <c r="E15" s="31" t="s">
        <v>19</v>
      </c>
      <c r="F15" s="28">
        <v>377000</v>
      </c>
      <c r="G15" s="30">
        <v>386303</v>
      </c>
      <c r="H15" s="32"/>
    </row>
    <row r="16" spans="1:8" ht="20.100000000000001" customHeight="1" x14ac:dyDescent="0.25">
      <c r="A16" s="27" t="s">
        <v>20</v>
      </c>
      <c r="B16" s="28">
        <v>90000</v>
      </c>
      <c r="C16" s="29">
        <v>171888</v>
      </c>
      <c r="D16" s="30"/>
      <c r="E16" s="31" t="s">
        <v>21</v>
      </c>
      <c r="F16" s="28">
        <v>833000</v>
      </c>
      <c r="G16" s="30">
        <v>833000</v>
      </c>
      <c r="H16" s="32"/>
    </row>
    <row r="17" spans="1:8" ht="20.100000000000001" customHeight="1" x14ac:dyDescent="0.25">
      <c r="A17" s="27" t="s">
        <v>22</v>
      </c>
      <c r="B17" s="28"/>
      <c r="C17" s="29"/>
      <c r="D17" s="30"/>
      <c r="E17" s="31" t="s">
        <v>23</v>
      </c>
      <c r="F17" s="28"/>
      <c r="G17" s="30"/>
      <c r="H17" s="32"/>
    </row>
    <row r="18" spans="1:8" ht="20.100000000000001" customHeight="1" x14ac:dyDescent="0.25">
      <c r="A18" s="27" t="s">
        <v>24</v>
      </c>
      <c r="B18" s="28"/>
      <c r="C18" s="29"/>
      <c r="D18" s="30"/>
      <c r="E18" s="31" t="s">
        <v>25</v>
      </c>
      <c r="F18" s="28"/>
      <c r="G18" s="30">
        <v>1701334</v>
      </c>
      <c r="H18" s="32"/>
    </row>
    <row r="19" spans="1:8" ht="20.100000000000001" customHeight="1" x14ac:dyDescent="0.25">
      <c r="A19" s="33" t="s">
        <v>26</v>
      </c>
      <c r="B19" s="28">
        <v>14612593</v>
      </c>
      <c r="C19" s="29">
        <v>17098769</v>
      </c>
      <c r="D19" s="30"/>
      <c r="E19" s="31" t="s">
        <v>27</v>
      </c>
      <c r="F19" s="28"/>
      <c r="G19" s="30"/>
      <c r="H19" s="32"/>
    </row>
    <row r="20" spans="1:8" ht="20.100000000000001" customHeight="1" x14ac:dyDescent="0.25">
      <c r="A20" s="27" t="s">
        <v>28</v>
      </c>
      <c r="B20" s="28"/>
      <c r="C20" s="29"/>
      <c r="D20" s="30"/>
      <c r="E20" s="31"/>
      <c r="F20" s="28"/>
      <c r="G20" s="30"/>
      <c r="H20" s="32"/>
    </row>
    <row r="21" spans="1:8" ht="20.100000000000001" customHeight="1" x14ac:dyDescent="0.25">
      <c r="A21" s="27" t="s">
        <v>29</v>
      </c>
      <c r="B21" s="28"/>
      <c r="C21" s="29"/>
      <c r="D21" s="30"/>
      <c r="E21" s="31"/>
      <c r="F21" s="28"/>
      <c r="G21" s="30"/>
      <c r="H21" s="32"/>
    </row>
    <row r="22" spans="1:8" ht="20.100000000000001" customHeight="1" x14ac:dyDescent="0.25">
      <c r="A22" s="34" t="s">
        <v>30</v>
      </c>
      <c r="B22" s="35">
        <f>SUM(B10:B21)</f>
        <v>28211849</v>
      </c>
      <c r="C22" s="36">
        <f>SUM(C10:C21)</f>
        <v>31333575</v>
      </c>
      <c r="D22" s="37">
        <f>SUM(D10:D21)</f>
        <v>0</v>
      </c>
      <c r="E22" s="38" t="s">
        <v>31</v>
      </c>
      <c r="F22" s="35">
        <f>SUM(F10:F21)</f>
        <v>19211313</v>
      </c>
      <c r="G22" s="37">
        <f>SUM(G10:G21)</f>
        <v>24720962</v>
      </c>
      <c r="H22" s="37">
        <f>SUM(H10:H21)</f>
        <v>0</v>
      </c>
    </row>
    <row r="23" spans="1:8" ht="31.2" x14ac:dyDescent="0.25">
      <c r="A23" s="34" t="s">
        <v>32</v>
      </c>
      <c r="B23" s="35">
        <v>13943139</v>
      </c>
      <c r="C23" s="35">
        <v>13943139</v>
      </c>
      <c r="D23" s="37"/>
      <c r="E23" s="38" t="s">
        <v>33</v>
      </c>
      <c r="F23" s="35"/>
      <c r="G23" s="37"/>
      <c r="H23" s="39"/>
    </row>
    <row r="24" spans="1:8" ht="20.100000000000001" customHeight="1" x14ac:dyDescent="0.25">
      <c r="A24" s="27" t="s">
        <v>34</v>
      </c>
      <c r="B24" s="35"/>
      <c r="C24" s="37"/>
      <c r="D24" s="37"/>
      <c r="E24" s="31" t="s">
        <v>35</v>
      </c>
      <c r="F24" s="28"/>
      <c r="G24" s="30"/>
      <c r="H24" s="32"/>
    </row>
    <row r="25" spans="1:8" ht="24" customHeight="1" x14ac:dyDescent="0.25">
      <c r="A25" s="27" t="s">
        <v>36</v>
      </c>
      <c r="B25" s="28"/>
      <c r="C25" s="30"/>
      <c r="D25" s="30"/>
      <c r="E25" s="31" t="s">
        <v>37</v>
      </c>
      <c r="F25" s="28"/>
      <c r="G25" s="30"/>
      <c r="H25" s="32"/>
    </row>
    <row r="26" spans="1:8" ht="31.2" x14ac:dyDescent="0.25">
      <c r="A26" s="27" t="s">
        <v>38</v>
      </c>
      <c r="B26" s="28"/>
      <c r="C26" s="30"/>
      <c r="D26" s="30"/>
      <c r="E26" s="27" t="s">
        <v>39</v>
      </c>
      <c r="F26" s="28">
        <v>584504</v>
      </c>
      <c r="G26" s="30">
        <v>584504</v>
      </c>
      <c r="H26" s="32"/>
    </row>
    <row r="27" spans="1:8" ht="20.100000000000001" customHeight="1" thickBot="1" x14ac:dyDescent="0.3">
      <c r="A27" s="40" t="s">
        <v>40</v>
      </c>
      <c r="B27" s="41">
        <f>SUM(B24:B26)</f>
        <v>0</v>
      </c>
      <c r="C27" s="42">
        <f>SUM(C24:C26)</f>
        <v>0</v>
      </c>
      <c r="D27" s="42"/>
      <c r="E27" s="43" t="s">
        <v>41</v>
      </c>
      <c r="F27" s="41">
        <f>SUM(F24:F26)</f>
        <v>584504</v>
      </c>
      <c r="G27" s="42">
        <f>SUM(G24:G26)</f>
        <v>584504</v>
      </c>
      <c r="H27" s="42">
        <f>SUM(H24:H26)</f>
        <v>0</v>
      </c>
    </row>
    <row r="28" spans="1:8" ht="20.100000000000001" customHeight="1" thickBot="1" x14ac:dyDescent="0.3">
      <c r="A28" s="44" t="s">
        <v>42</v>
      </c>
      <c r="B28" s="45">
        <f>SUM(B22,B23,B27)</f>
        <v>42154988</v>
      </c>
      <c r="C28" s="46">
        <f>SUM(C22,C23,C27)</f>
        <v>45276714</v>
      </c>
      <c r="D28" s="46">
        <f>SUM(D22,D23,D27)</f>
        <v>0</v>
      </c>
      <c r="E28" s="47" t="s">
        <v>43</v>
      </c>
      <c r="F28" s="45">
        <f>SUM(F22,F23,F27)</f>
        <v>19795817</v>
      </c>
      <c r="G28" s="46">
        <f>SUM(G22,G23,G27)</f>
        <v>25305466</v>
      </c>
      <c r="H28" s="46">
        <f>SUM(H22,H23,H27)</f>
        <v>0</v>
      </c>
    </row>
    <row r="29" spans="1:8" ht="20.100000000000001" customHeight="1" thickBot="1" x14ac:dyDescent="0.3">
      <c r="A29" s="44" t="s">
        <v>44</v>
      </c>
      <c r="B29" s="48" t="str">
        <f>IF(((F28-B28)&gt;0),F28-B28,"----")</f>
        <v>----</v>
      </c>
      <c r="C29" s="49" t="str">
        <f>IF(((G28-C28)&gt;0),G28-C28,"----")</f>
        <v>----</v>
      </c>
      <c r="D29" s="49" t="str">
        <f>IF(((H28-D28)&gt;0),H28-D28,"----")</f>
        <v>----</v>
      </c>
      <c r="E29" s="50" t="s">
        <v>45</v>
      </c>
      <c r="F29" s="51">
        <f>IF(((B28-F28)&gt;0),B28-F28,"----")</f>
        <v>22359171</v>
      </c>
      <c r="G29" s="52">
        <f>IF(((C28-G28)&gt;0),C28-G28,"----")</f>
        <v>19971248</v>
      </c>
      <c r="H29" s="52" t="str">
        <f>IF(((D28-H28)&gt;0),D28-H28,"----")</f>
        <v>----</v>
      </c>
    </row>
    <row r="30" spans="1:8" ht="20.100000000000001" customHeight="1" x14ac:dyDescent="0.25">
      <c r="A30" s="53" t="s">
        <v>46</v>
      </c>
      <c r="B30" s="54"/>
      <c r="C30" s="55"/>
      <c r="D30" s="55"/>
      <c r="E30" s="24" t="s">
        <v>47</v>
      </c>
      <c r="F30" s="21">
        <v>19304212</v>
      </c>
      <c r="G30" s="25">
        <v>16973468</v>
      </c>
      <c r="H30" s="26"/>
    </row>
    <row r="31" spans="1:8" ht="20.100000000000001" customHeight="1" x14ac:dyDescent="0.25">
      <c r="A31" s="27" t="s">
        <v>48</v>
      </c>
      <c r="B31" s="28"/>
      <c r="C31" s="30"/>
      <c r="D31" s="30"/>
      <c r="E31" s="31" t="s">
        <v>49</v>
      </c>
      <c r="F31" s="28">
        <v>3000000</v>
      </c>
      <c r="G31" s="30">
        <v>2942821</v>
      </c>
      <c r="H31" s="32"/>
    </row>
    <row r="32" spans="1:8" ht="20.100000000000001" customHeight="1" x14ac:dyDescent="0.25">
      <c r="A32" s="27" t="s">
        <v>50</v>
      </c>
      <c r="B32" s="28"/>
      <c r="C32" s="30"/>
      <c r="D32" s="30"/>
      <c r="E32" s="31" t="s">
        <v>51</v>
      </c>
      <c r="F32" s="28"/>
      <c r="G32" s="30"/>
      <c r="H32" s="32"/>
    </row>
    <row r="33" spans="1:8" ht="20.100000000000001" customHeight="1" x14ac:dyDescent="0.25">
      <c r="A33" s="27" t="s">
        <v>52</v>
      </c>
      <c r="B33" s="28">
        <v>145041</v>
      </c>
      <c r="C33" s="30">
        <v>145041</v>
      </c>
      <c r="D33" s="30"/>
      <c r="E33" s="31" t="s">
        <v>53</v>
      </c>
      <c r="F33" s="28"/>
      <c r="G33" s="30"/>
      <c r="H33" s="32"/>
    </row>
    <row r="34" spans="1:8" ht="20.100000000000001" customHeight="1" x14ac:dyDescent="0.25">
      <c r="A34" s="27" t="s">
        <v>54</v>
      </c>
      <c r="B34" s="28"/>
      <c r="C34" s="30"/>
      <c r="D34" s="30"/>
      <c r="E34" s="31" t="s">
        <v>55</v>
      </c>
      <c r="F34" s="28">
        <v>200000</v>
      </c>
      <c r="G34" s="30">
        <v>200000</v>
      </c>
      <c r="H34" s="32"/>
    </row>
    <row r="35" spans="1:8" ht="20.100000000000001" customHeight="1" x14ac:dyDescent="0.25">
      <c r="A35" s="27" t="s">
        <v>29</v>
      </c>
      <c r="B35" s="35"/>
      <c r="C35" s="37"/>
      <c r="D35" s="37"/>
      <c r="E35" s="31" t="s">
        <v>56</v>
      </c>
      <c r="F35" s="28"/>
      <c r="G35" s="30"/>
      <c r="H35" s="32"/>
    </row>
    <row r="36" spans="1:8" ht="20.100000000000001" customHeight="1" x14ac:dyDescent="0.25">
      <c r="A36" s="27" t="s">
        <v>57</v>
      </c>
      <c r="B36" s="35"/>
      <c r="C36" s="37"/>
      <c r="D36" s="37"/>
      <c r="E36" s="31" t="s">
        <v>27</v>
      </c>
      <c r="F36" s="28"/>
      <c r="G36" s="30"/>
      <c r="H36" s="32"/>
    </row>
    <row r="37" spans="1:8" ht="20.100000000000001" customHeight="1" x14ac:dyDescent="0.25">
      <c r="A37" s="34" t="s">
        <v>58</v>
      </c>
      <c r="B37" s="35">
        <f>SUM(B30:B36)</f>
        <v>145041</v>
      </c>
      <c r="C37" s="37">
        <f>SUM(C30:C36)</f>
        <v>145041</v>
      </c>
      <c r="D37" s="37">
        <f>SUM(D30:D36)</f>
        <v>0</v>
      </c>
      <c r="E37" s="38" t="s">
        <v>59</v>
      </c>
      <c r="F37" s="35">
        <f>SUM(F30:F36)</f>
        <v>22504212</v>
      </c>
      <c r="G37" s="37">
        <f>SUM(G30:G36)</f>
        <v>20116289</v>
      </c>
      <c r="H37" s="37">
        <f>SUM(H30:H36)</f>
        <v>0</v>
      </c>
    </row>
    <row r="38" spans="1:8" ht="31.2" x14ac:dyDescent="0.25">
      <c r="A38" s="34" t="s">
        <v>60</v>
      </c>
      <c r="B38" s="35"/>
      <c r="C38" s="37"/>
      <c r="D38" s="37"/>
      <c r="E38" s="38" t="s">
        <v>61</v>
      </c>
      <c r="F38" s="35"/>
      <c r="G38" s="37"/>
      <c r="H38" s="39"/>
    </row>
    <row r="39" spans="1:8" ht="20.100000000000001" customHeight="1" x14ac:dyDescent="0.25">
      <c r="A39" s="27" t="s">
        <v>62</v>
      </c>
      <c r="B39" s="28"/>
      <c r="C39" s="30"/>
      <c r="D39" s="30"/>
      <c r="E39" s="31" t="s">
        <v>63</v>
      </c>
      <c r="F39" s="28"/>
      <c r="G39" s="30"/>
      <c r="H39" s="32"/>
    </row>
    <row r="40" spans="1:8" ht="20.100000000000001" customHeight="1" x14ac:dyDescent="0.25">
      <c r="A40" s="27" t="s">
        <v>64</v>
      </c>
      <c r="B40" s="28"/>
      <c r="C40" s="30"/>
      <c r="D40" s="30"/>
      <c r="E40" s="31" t="s">
        <v>65</v>
      </c>
      <c r="F40" s="28"/>
      <c r="G40" s="30"/>
      <c r="H40" s="32"/>
    </row>
    <row r="41" spans="1:8" ht="20.100000000000001" customHeight="1" x14ac:dyDescent="0.25">
      <c r="A41" s="27" t="s">
        <v>66</v>
      </c>
      <c r="B41" s="28"/>
      <c r="C41" s="30"/>
      <c r="D41" s="30"/>
      <c r="E41" s="31" t="s">
        <v>67</v>
      </c>
      <c r="F41" s="28"/>
      <c r="G41" s="30"/>
      <c r="H41" s="32"/>
    </row>
    <row r="42" spans="1:8" ht="20.100000000000001" customHeight="1" thickBot="1" x14ac:dyDescent="0.3">
      <c r="A42" s="34" t="s">
        <v>68</v>
      </c>
      <c r="B42" s="35">
        <f>SUM(B39:B41)</f>
        <v>0</v>
      </c>
      <c r="C42" s="37">
        <f>SUM(C39:C41)</f>
        <v>0</v>
      </c>
      <c r="D42" s="37"/>
      <c r="E42" s="38" t="s">
        <v>41</v>
      </c>
      <c r="F42" s="35">
        <f>SUM(F39:F41)</f>
        <v>0</v>
      </c>
      <c r="G42" s="37">
        <f>SUM(G39:G41)</f>
        <v>0</v>
      </c>
      <c r="H42" s="37">
        <f>SUM(H39:H41)</f>
        <v>0</v>
      </c>
    </row>
    <row r="43" spans="1:8" ht="31.8" thickBot="1" x14ac:dyDescent="0.3">
      <c r="A43" s="44" t="s">
        <v>69</v>
      </c>
      <c r="B43" s="45">
        <f>SUM(B37,B38,B42)</f>
        <v>145041</v>
      </c>
      <c r="C43" s="46">
        <f>SUM(C37,C38,C42)</f>
        <v>145041</v>
      </c>
      <c r="D43" s="46">
        <f>SUM(D37,D38,D42)</f>
        <v>0</v>
      </c>
      <c r="E43" s="47" t="s">
        <v>70</v>
      </c>
      <c r="F43" s="45">
        <f>SUM(F37,F38,F42)</f>
        <v>22504212</v>
      </c>
      <c r="G43" s="46">
        <f>SUM(G37,G38,G42)</f>
        <v>20116289</v>
      </c>
      <c r="H43" s="46">
        <f>SUM(H37,H38,H42)</f>
        <v>0</v>
      </c>
    </row>
    <row r="44" spans="1:8" ht="20.100000000000001" customHeight="1" x14ac:dyDescent="0.25">
      <c r="A44" s="56" t="s">
        <v>44</v>
      </c>
      <c r="B44" s="57">
        <f>IF(((F43-B43)&gt;0),F43-B43,"----")</f>
        <v>22359171</v>
      </c>
      <c r="C44" s="58">
        <f>IF(((G43-C43)&gt;0),G43-C43,"----")</f>
        <v>19971248</v>
      </c>
      <c r="D44" s="58" t="str">
        <f>IF(((H43-D43)&gt;0),H43-D43,"----")</f>
        <v>----</v>
      </c>
      <c r="E44" s="59" t="s">
        <v>45</v>
      </c>
      <c r="F44" s="57" t="str">
        <f>IF(((B43-F43)&gt;0),B43-F43,"----")</f>
        <v>----</v>
      </c>
      <c r="G44" s="58" t="str">
        <f>IF(((C43-G43)&gt;0),C43-G43,"----")</f>
        <v>----</v>
      </c>
      <c r="H44" s="58" t="str">
        <f>IF(((D43-H43)&gt;0),D43-H43,"----")</f>
        <v>----</v>
      </c>
    </row>
    <row r="45" spans="1:8" ht="20.100000000000001" customHeight="1" thickBot="1" x14ac:dyDescent="0.35">
      <c r="A45" s="60" t="s">
        <v>71</v>
      </c>
      <c r="B45" s="61">
        <f>SUM(B28,B43)</f>
        <v>42300029</v>
      </c>
      <c r="C45" s="62">
        <f>SUM(C28,C43)</f>
        <v>45421755</v>
      </c>
      <c r="D45" s="62">
        <f>SUM(D28,D43)</f>
        <v>0</v>
      </c>
      <c r="E45" s="63" t="s">
        <v>72</v>
      </c>
      <c r="F45" s="61">
        <f>SUM(F28,F43)</f>
        <v>42300029</v>
      </c>
      <c r="G45" s="62">
        <f>SUM(G28,G43)</f>
        <v>45421755</v>
      </c>
      <c r="H45" s="62">
        <f>SUM(H28,H43)</f>
        <v>0</v>
      </c>
    </row>
    <row r="46" spans="1:8" ht="20.100000000000001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20.100000000000001" customHeight="1" x14ac:dyDescent="0.25">
      <c r="A47" s="1"/>
      <c r="B47" s="1"/>
      <c r="C47" s="1"/>
      <c r="D47" s="1"/>
      <c r="E47" s="1"/>
      <c r="F47" s="1"/>
      <c r="G47" s="1"/>
      <c r="H47" s="1"/>
    </row>
  </sheetData>
  <mergeCells count="12">
    <mergeCell ref="G8:G9"/>
    <mergeCell ref="H8:H9"/>
    <mergeCell ref="F1:H1"/>
    <mergeCell ref="A2:F2"/>
    <mergeCell ref="A7:D7"/>
    <mergeCell ref="E7:H7"/>
    <mergeCell ref="A8:A9"/>
    <mergeCell ref="B8:B9"/>
    <mergeCell ref="C8:C9"/>
    <mergeCell ref="D8:D9"/>
    <mergeCell ref="E8:E9"/>
    <mergeCell ref="F8:F9"/>
  </mergeCells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Header xml:space="preserve">&amp;R&amp;"Times,Normál"&amp;12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sz.mell.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2018-01-03T11:34:52Z</dcterms:created>
  <dcterms:modified xsi:type="dcterms:W3CDTF">2018-01-03T11:35:04Z</dcterms:modified>
</cp:coreProperties>
</file>