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8" activeTab="13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hivatal bevételi előir." sheetId="6" r:id="rId6"/>
    <sheet name="7.hivatal kiadási előir." sheetId="7" r:id="rId7"/>
    <sheet name="8. Óvoda bevételi előir." sheetId="8" r:id="rId8"/>
    <sheet name="9. Óvoda kiadási előir." sheetId="9" r:id="rId9"/>
    <sheet name="10.Önkormányzat bevételei előir" sheetId="10" r:id="rId10"/>
    <sheet name="11. Önkormányzat kiadási előir." sheetId="11" r:id="rId11"/>
    <sheet name="12. finanszírozás" sheetId="12" r:id="rId12"/>
    <sheet name="13. átadott" sheetId="13" r:id="rId13"/>
    <sheet name="14. uniós tábla" sheetId="14" r:id="rId14"/>
  </sheets>
  <definedNames>
    <definedName name="_xlnm.Print_Area" localSheetId="0">'1. Összesített bevételi előir.'!$B$1:$G$98</definedName>
    <definedName name="_xlnm.Print_Area" localSheetId="9">'10.Önkormányzat bevételei előir'!$B$1:$G$98</definedName>
    <definedName name="_xlnm.Print_Area" localSheetId="10">'11. Önkormányzat kiadási előir.'!$B$1:$G$124</definedName>
    <definedName name="_xlnm.Print_Area" localSheetId="11">'12. finanszírozás'!$B$1:$F$10</definedName>
    <definedName name="_xlnm.Print_Area" localSheetId="12">'13. átadott'!$B$1:$D$117</definedName>
    <definedName name="_xlnm.Print_Area" localSheetId="1">'2. Összesített kiadási ei.'!$B$1:$G$124</definedName>
    <definedName name="_xlnm.Print_Area" localSheetId="2">'3. szociális kiadások'!$B$1:$D$25</definedName>
    <definedName name="_xlnm.Print_Area" localSheetId="3">'4. tartalékok'!$B$1:$F$17</definedName>
    <definedName name="_xlnm.Print_Area" localSheetId="4">'5. Létszám'!$B$1:$F$35</definedName>
    <definedName name="_xlnm.Print_Area" localSheetId="7">'8. Óvoda bevételi előir.'!$B$1:$G$98</definedName>
    <definedName name="_xlnm.Print_Area" localSheetId="8">'9. Óvoda kiadási előir.'!$B$1:$G$124</definedName>
  </definedNames>
  <calcPr fullCalcOnLoad="1"/>
</workbook>
</file>

<file path=xl/sharedStrings.xml><?xml version="1.0" encoding="utf-8"?>
<sst xmlns="http://schemas.openxmlformats.org/spreadsheetml/2006/main" count="3100" uniqueCount="694">
  <si>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</si>
  <si>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</si>
  <si>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</si>
  <si>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</si>
  <si>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</si>
  <si>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</si>
  <si>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</si>
  <si>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</si>
  <si>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</si>
  <si>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</si>
  <si>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</si>
  <si>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</si>
  <si>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</si>
  <si>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</si>
  <si>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</si>
  <si>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</si>
  <si>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</si>
  <si>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</si>
  <si>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</si>
  <si>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</si>
  <si>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</si>
  <si>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</si>
  <si>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</si>
  <si>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</si>
  <si>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</si>
  <si>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</si>
  <si>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</si>
  <si>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</si>
  <si>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</si>
  <si>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</si>
  <si>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</si>
  <si>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</si>
  <si>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</si>
  <si>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</si>
  <si>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</si>
  <si>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</si>
  <si>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</si>
  <si>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</si>
  <si>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</si>
  <si>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</si>
  <si>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</si>
  <si>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</si>
  <si>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</si>
  <si>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</si>
  <si>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</si>
  <si>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</si>
  <si>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</si>
  <si>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</si>
  <si>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</si>
  <si>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</si>
  <si>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</si>
  <si>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</si>
  <si>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</si>
  <si>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</si>
  <si>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</si>
  <si>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</si>
  <si>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</si>
  <si>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</si>
  <si>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</si>
  <si>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</si>
  <si>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</si>
  <si>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</si>
  <si>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</si>
  <si>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</si>
  <si>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</si>
  <si>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</si>
  <si>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</si>
  <si>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</si>
  <si>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</si>
  <si>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</si>
  <si>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</si>
  <si>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</si>
  <si>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</si>
  <si>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</si>
  <si>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</si>
  <si>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</si>
  <si>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</si>
  <si>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</si>
  <si>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</si>
  <si>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</si>
  <si>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</si>
  <si>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</si>
  <si>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</si>
  <si>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</si>
  <si>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</si>
  <si>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</si>
  <si>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</si>
  <si>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</si>
  <si>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</si>
  <si>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</si>
  <si>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</si>
  <si>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</si>
  <si>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</si>
  <si>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</si>
  <si>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</si>
  <si>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</si>
  <si>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</si>
  <si>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</si>
  <si>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</si>
  <si>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</si>
  <si>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</si>
  <si>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</si>
  <si>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</si>
  <si>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</si>
  <si>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</si>
  <si>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</si>
  <si>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</si>
  <si>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</si>
  <si>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</si>
  <si>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</si>
  <si>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</si>
  <si>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</si>
  <si>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</si>
  <si>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</si>
  <si>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</si>
  <si>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</si>
  <si>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</si>
  <si>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</si>
  <si>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</si>
  <si>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</si>
  <si>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</si>
  <si>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</si>
  <si>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</si>
  <si>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</si>
  <si>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</si>
  <si>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</si>
  <si>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</si>
  <si>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</si>
  <si>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</si>
  <si>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</si>
  <si>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</si>
  <si>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</si>
  <si>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</si>
  <si>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</si>
  <si>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</si>
  <si>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</si>
  <si>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</si>
  <si>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</si>
  <si>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</si>
  <si>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</si>
  <si>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</si>
  <si>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</si>
  <si>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</si>
  <si>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</si>
  <si>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</si>
  <si>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</si>
  <si>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</si>
  <si>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</si>
  <si>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</si>
  <si>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</si>
  <si>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</si>
  <si>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</si>
  <si>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</si>
  <si>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</si>
  <si>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</si>
  <si>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</si>
  <si>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</si>
  <si>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</si>
  <si>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</si>
  <si>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</si>
  <si>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</si>
  <si>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</si>
  <si>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</si>
  <si>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</si>
  <si>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</si>
  <si>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</si>
  <si>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</si>
  <si>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</si>
  <si>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</si>
  <si>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</si>
  <si>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</si>
  <si>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</si>
  <si>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</si>
  <si>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</si>
  <si>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</si>
  <si>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</si>
  <si>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</si>
  <si>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</si>
  <si>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</si>
  <si>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</si>
  <si>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</si>
  <si>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</si>
  <si>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</si>
  <si>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</si>
  <si>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</si>
  <si>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</si>
  <si>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</si>
  <si>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</si>
  <si>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</si>
  <si>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</si>
  <si>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</si>
  <si>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</si>
  <si>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</si>
  <si>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</si>
  <si>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</si>
  <si>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</si>
  <si>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</si>
  <si>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</si>
  <si>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</si>
  <si>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</si>
  <si>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</si>
  <si>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</si>
  <si>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</si>
  <si>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</si>
  <si>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</si>
  <si>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</si>
  <si>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</si>
  <si>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</si>
  <si>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</si>
  <si>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</si>
  <si>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</si>
  <si>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</si>
  <si>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</si>
  <si>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</si>
  <si>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</si>
  <si>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</si>
  <si>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</si>
  <si>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</si>
  <si>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</si>
  <si>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</si>
  <si>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</si>
  <si>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</si>
  <si>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</si>
  <si>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</si>
  <si>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</si>
  <si>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</si>
  <si>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K93</t>
  </si>
  <si>
    <t xml:space="preserve">Finanszírozási kiadások </t>
  </si>
  <si>
    <t>K9</t>
  </si>
  <si>
    <t>KIADÁSOK ÖSSZESEN (K1-9)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</si>
  <si>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</si>
  <si>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</si>
  <si>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</si>
  <si>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</si>
  <si>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</si>
  <si>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</si>
  <si>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</si>
  <si>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</si>
  <si>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</si>
  <si>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</si>
  <si>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</si>
  <si>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</si>
  <si>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</si>
  <si>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</si>
  <si>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</si>
  <si>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</si>
  <si>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</si>
  <si>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</si>
  <si>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</si>
  <si>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</si>
  <si>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</si>
  <si>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</si>
  <si>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</si>
  <si>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</si>
  <si>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</si>
  <si>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</si>
  <si>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</si>
  <si>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</si>
  <si>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</si>
  <si>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</si>
  <si>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</si>
  <si>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</si>
  <si>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</si>
  <si>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</si>
  <si>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</si>
  <si>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</si>
  <si>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</si>
  <si>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</si>
  <si>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</si>
  <si>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</si>
  <si>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</si>
  <si>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</si>
  <si>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</si>
  <si>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</si>
  <si>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</si>
  <si>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</si>
  <si>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</si>
  <si>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</si>
  <si>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</si>
  <si>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</si>
  <si>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</si>
  <si>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</si>
  <si>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</si>
  <si>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</si>
  <si>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</si>
  <si>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</si>
  <si>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</si>
  <si>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</si>
  <si>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</si>
  <si>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</si>
  <si>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</si>
  <si>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</si>
  <si>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</si>
  <si>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</si>
  <si>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</si>
  <si>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</si>
  <si>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</si>
  <si>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</si>
  <si>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</si>
  <si>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</si>
  <si>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</si>
  <si>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</si>
  <si>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</si>
  <si>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</si>
  <si>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</si>
  <si>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</si>
  <si>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</si>
  <si>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</si>
  <si>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</si>
  <si>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</si>
  <si>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</si>
  <si>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</si>
  <si>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</si>
  <si>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</si>
  <si>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</si>
  <si>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</si>
  <si>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</si>
  <si>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</si>
  <si>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</si>
  <si>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</si>
  <si>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</si>
  <si>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</si>
  <si>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</si>
  <si>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</si>
  <si>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</si>
  <si>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</si>
  <si>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</si>
  <si>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</si>
  <si>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</si>
  <si>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</si>
  <si>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</si>
  <si>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</si>
  <si>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</si>
  <si>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</si>
  <si>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</si>
  <si>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</si>
  <si>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</si>
  <si>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</si>
  <si>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</si>
  <si>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</si>
  <si>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</si>
  <si>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</si>
  <si>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</si>
  <si>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</si>
  <si>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</si>
  <si>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</si>
  <si>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</si>
  <si>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</si>
  <si>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</si>
  <si>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</si>
  <si>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</si>
  <si>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</si>
  <si>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</si>
  <si>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</si>
  <si>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</si>
  <si>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</si>
  <si>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</si>
  <si>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</si>
  <si>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</si>
  <si>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</si>
  <si>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</si>
  <si>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</si>
  <si>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</si>
  <si>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</si>
  <si>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</si>
  <si>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</si>
  <si>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</si>
  <si>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</si>
  <si>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</si>
  <si>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</si>
  <si>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</si>
  <si>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</si>
  <si>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</si>
  <si>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</si>
  <si>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</si>
  <si>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</si>
  <si>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</si>
  <si>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</si>
  <si>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</si>
  <si>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</si>
  <si>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</si>
  <si>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</si>
  <si>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</si>
  <si>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</si>
  <si>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</si>
  <si>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</si>
  <si>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</si>
  <si>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</si>
  <si>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</si>
  <si>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</si>
  <si>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</si>
  <si>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</si>
  <si>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</si>
  <si>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</si>
  <si>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</si>
  <si>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</si>
  <si>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</si>
  <si>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</si>
  <si>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</si>
  <si>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</si>
  <si>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</si>
  <si>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</si>
  <si>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</si>
  <si>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</si>
  <si>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</si>
  <si>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</si>
  <si>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</si>
  <si>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</si>
  <si>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</si>
  <si>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</si>
  <si>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</si>
  <si>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</si>
  <si>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</si>
  <si>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</si>
  <si>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</si>
  <si>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</si>
  <si>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</si>
  <si>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</si>
  <si>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</si>
  <si>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</si>
  <si>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</si>
  <si>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</si>
  <si>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</si>
  <si>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</si>
  <si>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</si>
  <si>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</si>
  <si>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</si>
  <si>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</si>
  <si>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</si>
  <si>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</si>
  <si>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</si>
  <si>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 tartalékok</t>
  </si>
  <si>
    <t>Céltartalékok-</t>
  </si>
  <si>
    <t>Központi, irányító szervi támogatások folyósítása működési célra</t>
  </si>
  <si>
    <t>Központi, irányító szervi támogatások folyósítása felhalmozási célra</t>
  </si>
  <si>
    <t>ÖSSZESEN: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</si>
  <si>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</si>
  <si>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</si>
  <si>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</si>
  <si>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</si>
  <si>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</si>
  <si>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</si>
  <si>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</si>
  <si>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</si>
  <si>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</si>
  <si>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</si>
  <si>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</si>
  <si>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</si>
  <si>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</si>
  <si>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</si>
  <si>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</si>
  <si>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</si>
  <si>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</si>
  <si>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</si>
  <si>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</si>
  <si>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</si>
  <si>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</si>
  <si>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</si>
  <si>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</si>
  <si>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</si>
  <si>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</si>
  <si>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</si>
  <si>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</si>
  <si>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</si>
  <si>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</si>
  <si>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</si>
  <si>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</si>
  <si>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</si>
  <si>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</si>
  <si>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</si>
  <si>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</si>
  <si>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</si>
  <si>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</si>
  <si>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</si>
  <si>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</si>
  <si>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</si>
  <si>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</si>
  <si>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</si>
  <si>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</si>
  <si>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</si>
  <si>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</si>
  <si>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</si>
  <si>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</si>
  <si>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</si>
  <si>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</si>
  <si>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egyéb, az önkormányzat rendeletében megállapított juttatás, települési támogatás</t>
  </si>
  <si>
    <t>önkormányzat által saját hatáskörben (nem szociális és gyermekvédelmi előírások alapján) adott természetbeni ellátás (tüzifa, szemétdíj)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</si>
  <si>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</si>
  <si>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</si>
  <si>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</si>
  <si>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</si>
  <si>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</si>
  <si>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</si>
  <si>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</si>
  <si>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</si>
  <si>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</si>
  <si>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</si>
  <si>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</si>
  <si>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</si>
  <si>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</si>
  <si>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</si>
  <si>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</si>
  <si>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</si>
  <si>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</si>
  <si>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</si>
  <si>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</si>
  <si>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</si>
  <si>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</si>
  <si>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</si>
  <si>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</si>
  <si>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</si>
  <si>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</si>
  <si>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</si>
  <si>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</si>
  <si>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</si>
  <si>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</si>
  <si>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</si>
  <si>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</si>
  <si>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</si>
  <si>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</si>
  <si>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</si>
  <si>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</si>
  <si>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</si>
  <si>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</si>
  <si>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</si>
  <si>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</si>
  <si>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</si>
  <si>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</si>
  <si>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</si>
  <si>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</si>
  <si>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</si>
  <si>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</si>
  <si>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</si>
  <si>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</si>
  <si>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</si>
  <si>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</si>
  <si>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</si>
  <si>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</si>
  <si>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</si>
  <si>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</si>
  <si>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</si>
  <si>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</si>
  <si>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</si>
  <si>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</si>
  <si>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</si>
  <si>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</si>
  <si>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</si>
  <si>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</si>
  <si>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</si>
  <si>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</si>
  <si>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</si>
  <si>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</si>
  <si>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</si>
  <si>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</si>
  <si>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</si>
  <si>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</si>
  <si>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</si>
  <si>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</si>
  <si>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</si>
  <si>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</si>
  <si>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</si>
  <si>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</si>
  <si>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</si>
  <si>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</si>
  <si>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</si>
  <si>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</si>
  <si>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</si>
  <si>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</si>
  <si>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</si>
  <si>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</si>
  <si>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</si>
  <si>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</si>
  <si>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</si>
  <si>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</si>
  <si>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</si>
  <si>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</si>
  <si>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</si>
  <si>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</si>
  <si>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</si>
  <si>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</si>
  <si>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</si>
  <si>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</si>
  <si>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</si>
  <si>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</si>
  <si>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</si>
  <si>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</si>
  <si>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</si>
  <si>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</si>
  <si>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</si>
  <si>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</si>
  <si>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</si>
  <si>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</si>
  <si>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</si>
  <si>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</si>
  <si>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</si>
  <si>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</si>
  <si>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</si>
  <si>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</si>
  <si>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</si>
  <si>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</si>
  <si>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</si>
  <si>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</si>
  <si>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</si>
  <si>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</si>
  <si>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</si>
  <si>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</si>
  <si>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</si>
  <si>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</si>
  <si>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</si>
  <si>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</si>
  <si>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</si>
  <si>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</si>
  <si>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</si>
  <si>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</si>
  <si>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</si>
  <si>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</si>
  <si>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</si>
  <si>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</si>
  <si>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</si>
  <si>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</si>
  <si>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</si>
  <si>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</si>
  <si>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</si>
  <si>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C
Polgármesteri Hivatal</t>
  </si>
  <si>
    <t>D
Napraforgó Óvoda</t>
  </si>
  <si>
    <t>E
ÖSSZESEN</t>
  </si>
  <si>
    <t>B
Rovatszám</t>
  </si>
  <si>
    <t>Önkormányzat 2017. évi költségvetéséhez</t>
  </si>
  <si>
    <t>Kiadások (Ft)</t>
  </si>
  <si>
    <t>Bevételek (Ft)</t>
  </si>
  <si>
    <t>Lakosságnak juttatott támogatások, szociális, rászorultsági jellegű ellátások (Ft)</t>
  </si>
  <si>
    <t>Általános- és céltartalékok (Ft)</t>
  </si>
  <si>
    <t>Irányító szervi támogatások folyósítása (Ft)</t>
  </si>
  <si>
    <t>Támogatások, kölcsönök nyújtása és törlesztése (Ft)</t>
  </si>
  <si>
    <t>K4816</t>
  </si>
  <si>
    <t>K48173</t>
  </si>
  <si>
    <t>K48172</t>
  </si>
  <si>
    <t>K48171</t>
  </si>
  <si>
    <t>K4819</t>
  </si>
  <si>
    <t>K4817</t>
  </si>
  <si>
    <t>Önkormányzat 2017. évi költségvetésének módosításához</t>
  </si>
  <si>
    <t>Önkormányzat 2017. évi költségvetésének módeosításához</t>
  </si>
  <si>
    <t>K1. Személyi juttatások</t>
  </si>
  <si>
    <t xml:space="preserve">K2. Munkaadókat terhelő járulékok </t>
  </si>
  <si>
    <t>K3. Dologi kiadások</t>
  </si>
  <si>
    <t>K4. Ellátottak pénzbeni hozzájárulásai</t>
  </si>
  <si>
    <t>K5. Egyéb működési célú kiadások</t>
  </si>
  <si>
    <t>K6. Beruházási kiadások</t>
  </si>
  <si>
    <t>K7.Felújítási kiadások</t>
  </si>
  <si>
    <t>K8. Egyéb felhalmozási kiadások</t>
  </si>
  <si>
    <t>K1-K8. Költségvetési kiadások összesen</t>
  </si>
  <si>
    <t>B16 Működési c.támogatások fejezeti kez.e.i.EU-s programokra</t>
  </si>
  <si>
    <t xml:space="preserve">B25. Felhalmozási c.támogatások fejezet kez.e.i. EU-s programokra </t>
  </si>
  <si>
    <t>B63. Működési célú átvett pénzeszköz az EU-tól</t>
  </si>
  <si>
    <t>B73. Felhelmozási célú átvett pénzeszköz az EU-tól</t>
  </si>
  <si>
    <t>B1-7. Költségvetési bevételek</t>
  </si>
  <si>
    <t>B8. Finanszírozási bevételek- önkormányzat projekthez veló hozzájárulása</t>
  </si>
  <si>
    <t>B1-B8. Költségvetési bevételek összesen</t>
  </si>
  <si>
    <t>ASP</t>
  </si>
  <si>
    <t>TOP</t>
  </si>
  <si>
    <t>összesen</t>
  </si>
  <si>
    <t>Az európai uniós forrásból finanszírozott támogatással megvalósuló programok, projektek kiadásai, bevételei, valamint a helyi önkormányzat ilyen projektekhez történő hozzájárulásai forintban</t>
  </si>
  <si>
    <t>A
programok megnevezése: ASP, TOP-os pályázatok</t>
  </si>
  <si>
    <t>B
előirányzat</t>
  </si>
  <si>
    <t>C</t>
  </si>
  <si>
    <t>1. melléklet a 2/2017. (II.14) önkormányzati rendelethez</t>
  </si>
  <si>
    <t>2. melléklet a 2/2017. (II.14) önkormányzati rendelethez</t>
  </si>
  <si>
    <t>3. melléklet a 2/2017. (II.14) önkormányzati rendelethez</t>
  </si>
  <si>
    <t>4. melléklet a 2/2017. (II.14) önkormányzati rendelethez</t>
  </si>
  <si>
    <t>5. melléklet a 2/2017. (II.14) önkormányzati rendelethez</t>
  </si>
  <si>
    <t>6. melléklet a 2/2017. (II.14) önkormányzati rendelethez</t>
  </si>
  <si>
    <t>7. melléklet a 2/2017. (II.14) önkormányzati rendelethez</t>
  </si>
  <si>
    <t>8. melléklet a 2/2017. (II.14) önkormányzati rendelethez</t>
  </si>
  <si>
    <t>9. melléklet a 2/2017. (II.14) önkormányzati rendelethez</t>
  </si>
  <si>
    <t>10. melléklet a 2/2017. (II.14) önkormányzati rendelethez</t>
  </si>
  <si>
    <t>11. melléklet a 2/2017. (II.14) önkormányzati rendelethez</t>
  </si>
  <si>
    <t>12. melléklet a 2/2017. (II.14) önkormányzati rendelethez</t>
  </si>
  <si>
    <t>13. melléklet a 2/2017. (II.14) önkormányzati rendelethez</t>
  </si>
  <si>
    <t>16. melléklet a 2/2017. (II.14) önkormányzati rendelethez</t>
  </si>
  <si>
    <t>Az Önkormányzat 2017. évi költségvetéséhez</t>
  </si>
  <si>
    <t>1. melléklet a 8/2017. (IX. 28.) önkormányzati rendelethez</t>
  </si>
  <si>
    <t>2. melléklet a 8/2017. (IX. 28.) önkormányzati rendelethez</t>
  </si>
  <si>
    <t>3. melléklet a 8/2017. (IX. 28.) önkormányzati rendelethez</t>
  </si>
  <si>
    <t>4. melléklet a 8/2017. (IX. 28.) önkormányzati rendelethez</t>
  </si>
  <si>
    <t>5. melléklet a 8/2017. (IX. 28.) önkormányzati rendelethez</t>
  </si>
  <si>
    <t>6. melléklet a 8/2017. (IX. 28.) önkormányzati rendelethez</t>
  </si>
  <si>
    <t>7. melléklet a 8/2017. (IX. 28.) önkormányzati rendelethez</t>
  </si>
  <si>
    <t>8. melléklet a 8/2017. (IX. 28.) önkormányzati rendelethez</t>
  </si>
  <si>
    <t>9. melléklet a 8/2017. (IX. 28.) önkormányzati rendelethez</t>
  </si>
  <si>
    <t>10. melléklet a 8/2017. (IX. 28.) önkormányzati rendelethez</t>
  </si>
  <si>
    <t>11. melléklet a 8/2017. (IX. 28.) önkormányzati rendelethez</t>
  </si>
  <si>
    <t>12. melléklet a 8/2017. (IX. 28.) önkormányzati rendelethez</t>
  </si>
  <si>
    <t>13. melléklet a 8/2017. (IX. 28.) önkormányzati rendelethez</t>
  </si>
  <si>
    <t>14. melléklet a 8/2017. (IX. 28.)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</si>
</sst>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10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49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9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left" vertical="center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left" vertical="center"/>
    </xf>
    <xf numFmtId="169" fontId="51" fillId="0" borderId="10" xfId="0" applyNumberFormat="1" applyFont="1" applyBorder="1" applyAlignment="1">
      <alignment/>
    </xf>
    <xf numFmtId="169" fontId="52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9.7109375" style="0" bestFit="1" customWidth="1"/>
    <col min="5" max="5" width="15.421875" style="0" customWidth="1"/>
    <col min="6" max="6" width="16.8515625" style="0" customWidth="1"/>
    <col min="7" max="7" width="16.28125" style="0" customWidth="1"/>
  </cols>
  <sheetData>
    <row r="1" spans="2:7" ht="15.75">
      <c r="B1" s="8"/>
      <c r="C1" s="99" t="s">
        <v>680</v>
      </c>
      <c r="D1" s="99"/>
      <c r="E1" s="99"/>
      <c r="F1" s="99"/>
      <c r="G1" s="99"/>
    </row>
    <row r="2" spans="2:7" ht="15.75">
      <c r="B2" s="8" t="s">
        <v>665</v>
      </c>
      <c r="C2" s="90"/>
      <c r="D2" s="90"/>
      <c r="E2" s="90"/>
      <c r="F2" s="90"/>
      <c r="G2" s="90"/>
    </row>
    <row r="3" spans="2:7" ht="24" customHeight="1">
      <c r="B3" s="95" t="s">
        <v>641</v>
      </c>
      <c r="C3" s="96"/>
      <c r="D3" s="96"/>
      <c r="E3" s="96"/>
      <c r="F3" s="96"/>
      <c r="G3" s="97"/>
    </row>
    <row r="4" spans="2:9" ht="24" customHeight="1">
      <c r="B4" s="98" t="s">
        <v>629</v>
      </c>
      <c r="C4" s="96"/>
      <c r="D4" s="96"/>
      <c r="E4" s="96"/>
      <c r="F4" s="96"/>
      <c r="G4" s="97"/>
      <c r="I4" s="6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477</v>
      </c>
      <c r="C6" s="8"/>
      <c r="D6" s="8"/>
      <c r="E6" s="8"/>
      <c r="F6" s="8"/>
      <c r="G6" s="8"/>
    </row>
    <row r="7" spans="1:7" ht="63">
      <c r="A7" s="58"/>
      <c r="B7" s="10" t="s">
        <v>490</v>
      </c>
      <c r="C7" s="10" t="s">
        <v>491</v>
      </c>
      <c r="D7" s="59" t="s">
        <v>492</v>
      </c>
      <c r="E7" s="59" t="s">
        <v>493</v>
      </c>
      <c r="F7" s="59" t="s">
        <v>494</v>
      </c>
      <c r="G7" s="60" t="s">
        <v>495</v>
      </c>
    </row>
    <row r="8" spans="1:7" ht="15" customHeight="1">
      <c r="A8" s="58" t="s">
        <v>496</v>
      </c>
      <c r="B8" s="18" t="s">
        <v>230</v>
      </c>
      <c r="C8" s="15" t="s">
        <v>231</v>
      </c>
      <c r="D8" s="71">
        <v>79889352</v>
      </c>
      <c r="E8" s="69"/>
      <c r="F8" s="12"/>
      <c r="G8" s="70">
        <v>79889352</v>
      </c>
    </row>
    <row r="9" spans="1:7" ht="15" customHeight="1">
      <c r="A9" s="58" t="s">
        <v>497</v>
      </c>
      <c r="B9" s="11" t="s">
        <v>232</v>
      </c>
      <c r="C9" s="15" t="s">
        <v>233</v>
      </c>
      <c r="D9" s="71">
        <v>95943270</v>
      </c>
      <c r="E9" s="69"/>
      <c r="F9" s="12"/>
      <c r="G9" s="70">
        <v>95943270</v>
      </c>
    </row>
    <row r="10" spans="1:7" ht="15" customHeight="1">
      <c r="A10" s="58" t="s">
        <v>498</v>
      </c>
      <c r="B10" s="11" t="s">
        <v>234</v>
      </c>
      <c r="C10" s="15" t="s">
        <v>235</v>
      </c>
      <c r="D10" s="71">
        <v>65099840</v>
      </c>
      <c r="E10" s="69"/>
      <c r="F10" s="12"/>
      <c r="G10" s="70">
        <v>65099840</v>
      </c>
    </row>
    <row r="11" spans="1:7" ht="15" customHeight="1">
      <c r="A11" s="58" t="s">
        <v>499</v>
      </c>
      <c r="B11" s="11" t="s">
        <v>236</v>
      </c>
      <c r="C11" s="15" t="s">
        <v>237</v>
      </c>
      <c r="D11" s="71">
        <v>2960580</v>
      </c>
      <c r="E11" s="69"/>
      <c r="F11" s="12"/>
      <c r="G11" s="70">
        <v>2960580</v>
      </c>
    </row>
    <row r="12" spans="1:7" ht="15" customHeight="1">
      <c r="A12" s="58" t="s">
        <v>500</v>
      </c>
      <c r="B12" s="11" t="s">
        <v>238</v>
      </c>
      <c r="C12" s="15" t="s">
        <v>239</v>
      </c>
      <c r="D12" s="71">
        <v>63291073</v>
      </c>
      <c r="E12" s="69"/>
      <c r="F12" s="12"/>
      <c r="G12" s="70">
        <v>63291073</v>
      </c>
    </row>
    <row r="13" spans="1:7" ht="15" customHeight="1">
      <c r="A13" s="58" t="s">
        <v>501</v>
      </c>
      <c r="B13" s="11" t="s">
        <v>240</v>
      </c>
      <c r="C13" s="15" t="s">
        <v>241</v>
      </c>
      <c r="D13" s="71">
        <v>268921</v>
      </c>
      <c r="E13" s="69"/>
      <c r="F13" s="12"/>
      <c r="G13" s="70">
        <v>268921</v>
      </c>
    </row>
    <row r="14" spans="1:7" ht="15" customHeight="1">
      <c r="A14" s="58" t="s">
        <v>502</v>
      </c>
      <c r="B14" s="13" t="s">
        <v>242</v>
      </c>
      <c r="C14" s="14" t="s">
        <v>243</v>
      </c>
      <c r="D14" s="71">
        <v>307453036</v>
      </c>
      <c r="E14" s="69"/>
      <c r="F14" s="12"/>
      <c r="G14" s="70">
        <v>307453036</v>
      </c>
    </row>
    <row r="15" spans="1:7" ht="15" customHeight="1">
      <c r="A15" s="58" t="s">
        <v>503</v>
      </c>
      <c r="B15" s="11" t="s">
        <v>244</v>
      </c>
      <c r="C15" s="15" t="s">
        <v>245</v>
      </c>
      <c r="D15" s="71"/>
      <c r="E15" s="69"/>
      <c r="F15" s="12"/>
      <c r="G15" s="70"/>
    </row>
    <row r="16" spans="1:7" ht="15" customHeight="1">
      <c r="A16" s="58" t="s">
        <v>504</v>
      </c>
      <c r="B16" s="11" t="s">
        <v>246</v>
      </c>
      <c r="C16" s="15" t="s">
        <v>247</v>
      </c>
      <c r="D16" s="71"/>
      <c r="E16" s="69"/>
      <c r="F16" s="12"/>
      <c r="G16" s="70"/>
    </row>
    <row r="17" spans="1:7" ht="15" customHeight="1">
      <c r="A17" s="58" t="s">
        <v>505</v>
      </c>
      <c r="B17" s="11" t="s">
        <v>248</v>
      </c>
      <c r="C17" s="15" t="s">
        <v>249</v>
      </c>
      <c r="D17" s="71"/>
      <c r="E17" s="69"/>
      <c r="F17" s="12"/>
      <c r="G17" s="70"/>
    </row>
    <row r="18" spans="1:7" ht="15" customHeight="1">
      <c r="A18" s="58" t="s">
        <v>506</v>
      </c>
      <c r="B18" s="11" t="s">
        <v>250</v>
      </c>
      <c r="C18" s="15" t="s">
        <v>251</v>
      </c>
      <c r="D18" s="71"/>
      <c r="E18" s="69"/>
      <c r="F18" s="12"/>
      <c r="G18" s="70"/>
    </row>
    <row r="19" spans="1:7" ht="15" customHeight="1">
      <c r="A19" s="58" t="s">
        <v>507</v>
      </c>
      <c r="B19" s="11" t="s">
        <v>252</v>
      </c>
      <c r="C19" s="15" t="s">
        <v>253</v>
      </c>
      <c r="D19" s="71">
        <v>174240843</v>
      </c>
      <c r="E19" s="69"/>
      <c r="F19" s="12"/>
      <c r="G19" s="70">
        <v>174240843</v>
      </c>
    </row>
    <row r="20" spans="1:7" ht="15" customHeight="1">
      <c r="A20" s="58" t="s">
        <v>508</v>
      </c>
      <c r="B20" s="13" t="s">
        <v>254</v>
      </c>
      <c r="C20" s="14" t="s">
        <v>255</v>
      </c>
      <c r="D20" s="71">
        <v>481693879</v>
      </c>
      <c r="E20" s="69"/>
      <c r="F20" s="12"/>
      <c r="G20" s="70">
        <v>481693879</v>
      </c>
    </row>
    <row r="21" spans="1:7" ht="15" customHeight="1">
      <c r="A21" s="58" t="s">
        <v>509</v>
      </c>
      <c r="B21" s="11" t="s">
        <v>256</v>
      </c>
      <c r="C21" s="15" t="s">
        <v>257</v>
      </c>
      <c r="D21" s="71"/>
      <c r="E21" s="69"/>
      <c r="F21" s="12"/>
      <c r="G21" s="70"/>
    </row>
    <row r="22" spans="1:7" ht="15" customHeight="1">
      <c r="A22" s="58" t="s">
        <v>510</v>
      </c>
      <c r="B22" s="11" t="s">
        <v>258</v>
      </c>
      <c r="C22" s="15" t="s">
        <v>259</v>
      </c>
      <c r="D22" s="71"/>
      <c r="E22" s="69"/>
      <c r="F22" s="12"/>
      <c r="G22" s="70"/>
    </row>
    <row r="23" spans="1:7" ht="15" customHeight="1">
      <c r="A23" s="58" t="s">
        <v>511</v>
      </c>
      <c r="B23" s="13" t="s">
        <v>260</v>
      </c>
      <c r="C23" s="14" t="s">
        <v>261</v>
      </c>
      <c r="D23" s="71"/>
      <c r="E23" s="69"/>
      <c r="F23" s="12"/>
      <c r="G23" s="70"/>
    </row>
    <row r="24" spans="1:7" ht="15" customHeight="1">
      <c r="A24" s="58" t="s">
        <v>512</v>
      </c>
      <c r="B24" s="11" t="s">
        <v>262</v>
      </c>
      <c r="C24" s="15" t="s">
        <v>263</v>
      </c>
      <c r="D24" s="71"/>
      <c r="E24" s="69"/>
      <c r="F24" s="12"/>
      <c r="G24" s="70"/>
    </row>
    <row r="25" spans="1:7" ht="15" customHeight="1">
      <c r="A25" s="58" t="s">
        <v>513</v>
      </c>
      <c r="B25" s="11" t="s">
        <v>264</v>
      </c>
      <c r="C25" s="15" t="s">
        <v>265</v>
      </c>
      <c r="D25" s="71"/>
      <c r="E25" s="69"/>
      <c r="F25" s="12"/>
      <c r="G25" s="70"/>
    </row>
    <row r="26" spans="1:7" ht="15" customHeight="1">
      <c r="A26" s="58" t="s">
        <v>514</v>
      </c>
      <c r="B26" s="11" t="s">
        <v>266</v>
      </c>
      <c r="C26" s="15" t="s">
        <v>267</v>
      </c>
      <c r="D26" s="71"/>
      <c r="E26" s="69"/>
      <c r="F26" s="12"/>
      <c r="G26" s="70"/>
    </row>
    <row r="27" spans="1:7" ht="15" customHeight="1">
      <c r="A27" s="58" t="s">
        <v>515</v>
      </c>
      <c r="B27" s="11" t="s">
        <v>476</v>
      </c>
      <c r="C27" s="15" t="s">
        <v>269</v>
      </c>
      <c r="D27" s="71">
        <v>10000000</v>
      </c>
      <c r="E27" s="69"/>
      <c r="F27" s="12"/>
      <c r="G27" s="70">
        <v>10000000</v>
      </c>
    </row>
    <row r="28" spans="1:7" ht="15" customHeight="1">
      <c r="A28" s="58" t="s">
        <v>516</v>
      </c>
      <c r="B28" s="11" t="s">
        <v>270</v>
      </c>
      <c r="C28" s="15" t="s">
        <v>271</v>
      </c>
      <c r="D28" s="71"/>
      <c r="E28" s="69"/>
      <c r="F28" s="12"/>
      <c r="G28" s="70"/>
    </row>
    <row r="29" spans="1:7" ht="15" customHeight="1">
      <c r="A29" s="58" t="s">
        <v>517</v>
      </c>
      <c r="B29" s="11" t="s">
        <v>272</v>
      </c>
      <c r="C29" s="15" t="s">
        <v>273</v>
      </c>
      <c r="D29" s="71"/>
      <c r="E29" s="69"/>
      <c r="F29" s="12"/>
      <c r="G29" s="70"/>
    </row>
    <row r="30" spans="1:7" ht="15" customHeight="1">
      <c r="A30" s="58" t="s">
        <v>518</v>
      </c>
      <c r="B30" s="11" t="s">
        <v>274</v>
      </c>
      <c r="C30" s="15" t="s">
        <v>275</v>
      </c>
      <c r="D30" s="71">
        <v>2000000</v>
      </c>
      <c r="E30" s="69"/>
      <c r="F30" s="12"/>
      <c r="G30" s="70">
        <v>2000000</v>
      </c>
    </row>
    <row r="31" spans="1:7" ht="15" customHeight="1">
      <c r="A31" s="58" t="s">
        <v>519</v>
      </c>
      <c r="B31" s="11" t="s">
        <v>276</v>
      </c>
      <c r="C31" s="15" t="s">
        <v>277</v>
      </c>
      <c r="D31" s="71"/>
      <c r="E31" s="69"/>
      <c r="F31" s="12"/>
      <c r="G31" s="70"/>
    </row>
    <row r="32" spans="1:7" ht="15" customHeight="1">
      <c r="A32" s="58" t="s">
        <v>520</v>
      </c>
      <c r="B32" s="13" t="s">
        <v>278</v>
      </c>
      <c r="C32" s="14" t="s">
        <v>279</v>
      </c>
      <c r="D32" s="71">
        <v>12000000</v>
      </c>
      <c r="E32" s="69"/>
      <c r="F32" s="12"/>
      <c r="G32" s="70">
        <v>12000000</v>
      </c>
    </row>
    <row r="33" spans="1:7" ht="15" customHeight="1">
      <c r="A33" s="58" t="s">
        <v>521</v>
      </c>
      <c r="B33" s="11" t="s">
        <v>280</v>
      </c>
      <c r="C33" s="15" t="s">
        <v>281</v>
      </c>
      <c r="D33" s="71">
        <v>50000</v>
      </c>
      <c r="E33" s="69"/>
      <c r="F33" s="12"/>
      <c r="G33" s="70">
        <v>50000</v>
      </c>
    </row>
    <row r="34" spans="1:7" ht="15" customHeight="1">
      <c r="A34" s="58" t="s">
        <v>522</v>
      </c>
      <c r="B34" s="13" t="s">
        <v>282</v>
      </c>
      <c r="C34" s="14" t="s">
        <v>283</v>
      </c>
      <c r="D34" s="71">
        <v>12050000</v>
      </c>
      <c r="E34" s="69"/>
      <c r="F34" s="12"/>
      <c r="G34" s="70">
        <v>12050000</v>
      </c>
    </row>
    <row r="35" spans="1:7" ht="15" customHeight="1">
      <c r="A35" s="58" t="s">
        <v>523</v>
      </c>
      <c r="B35" s="19" t="s">
        <v>284</v>
      </c>
      <c r="C35" s="15" t="s">
        <v>285</v>
      </c>
      <c r="D35" s="71">
        <v>4000000</v>
      </c>
      <c r="E35" s="69"/>
      <c r="F35" s="12"/>
      <c r="G35" s="70">
        <v>4000000</v>
      </c>
    </row>
    <row r="36" spans="1:7" ht="15" customHeight="1">
      <c r="A36" s="58" t="s">
        <v>524</v>
      </c>
      <c r="B36" s="19" t="s">
        <v>286</v>
      </c>
      <c r="C36" s="15" t="s">
        <v>287</v>
      </c>
      <c r="D36" s="71"/>
      <c r="E36" s="70">
        <v>2863400</v>
      </c>
      <c r="F36" s="12"/>
      <c r="G36" s="70">
        <v>2863400</v>
      </c>
    </row>
    <row r="37" spans="1:7" ht="15" customHeight="1">
      <c r="A37" s="58" t="s">
        <v>525</v>
      </c>
      <c r="B37" s="19" t="s">
        <v>288</v>
      </c>
      <c r="C37" s="15" t="s">
        <v>289</v>
      </c>
      <c r="D37" s="71">
        <v>254455</v>
      </c>
      <c r="E37" s="69"/>
      <c r="F37" s="12"/>
      <c r="G37" s="70">
        <v>254455</v>
      </c>
    </row>
    <row r="38" spans="1:7" ht="15" customHeight="1">
      <c r="A38" s="58" t="s">
        <v>526</v>
      </c>
      <c r="B38" s="19" t="s">
        <v>290</v>
      </c>
      <c r="C38" s="15" t="s">
        <v>291</v>
      </c>
      <c r="D38" s="71">
        <v>3000000</v>
      </c>
      <c r="E38" s="69"/>
      <c r="F38" s="12"/>
      <c r="G38" s="70">
        <v>3000000</v>
      </c>
    </row>
    <row r="39" spans="1:7" ht="15" customHeight="1">
      <c r="A39" s="58" t="s">
        <v>527</v>
      </c>
      <c r="B39" s="19" t="s">
        <v>292</v>
      </c>
      <c r="C39" s="15" t="s">
        <v>293</v>
      </c>
      <c r="D39" s="71">
        <v>2650000</v>
      </c>
      <c r="E39" s="69"/>
      <c r="F39" s="12"/>
      <c r="G39" s="70">
        <v>2650000</v>
      </c>
    </row>
    <row r="40" spans="1:7" ht="15" customHeight="1">
      <c r="A40" s="58" t="s">
        <v>528</v>
      </c>
      <c r="B40" s="19" t="s">
        <v>294</v>
      </c>
      <c r="C40" s="15" t="s">
        <v>295</v>
      </c>
      <c r="D40" s="71">
        <v>2605500</v>
      </c>
      <c r="E40" s="69"/>
      <c r="F40" s="12"/>
      <c r="G40" s="70">
        <v>2605500</v>
      </c>
    </row>
    <row r="41" spans="1:7" ht="15" customHeight="1">
      <c r="A41" s="58" t="s">
        <v>529</v>
      </c>
      <c r="B41" s="19" t="s">
        <v>296</v>
      </c>
      <c r="C41" s="15" t="s">
        <v>297</v>
      </c>
      <c r="D41" s="71"/>
      <c r="E41" s="69"/>
      <c r="F41" s="12"/>
      <c r="G41" s="70"/>
    </row>
    <row r="42" spans="1:7" ht="15" customHeight="1">
      <c r="A42" s="58" t="s">
        <v>530</v>
      </c>
      <c r="B42" s="19" t="s">
        <v>298</v>
      </c>
      <c r="C42" s="15" t="s">
        <v>299</v>
      </c>
      <c r="D42" s="71"/>
      <c r="E42" s="69"/>
      <c r="F42" s="12"/>
      <c r="G42" s="70"/>
    </row>
    <row r="43" spans="1:7" ht="15" customHeight="1">
      <c r="A43" s="58" t="s">
        <v>531</v>
      </c>
      <c r="B43" s="19" t="s">
        <v>300</v>
      </c>
      <c r="C43" s="15" t="s">
        <v>301</v>
      </c>
      <c r="D43" s="71"/>
      <c r="E43" s="69"/>
      <c r="F43" s="12"/>
      <c r="G43" s="70"/>
    </row>
    <row r="44" spans="1:7" ht="15" customHeight="1">
      <c r="A44" s="58" t="s">
        <v>532</v>
      </c>
      <c r="B44" s="19" t="s">
        <v>302</v>
      </c>
      <c r="C44" s="15" t="s">
        <v>303</v>
      </c>
      <c r="D44" s="71"/>
      <c r="E44" s="69"/>
      <c r="F44" s="12"/>
      <c r="G44" s="70"/>
    </row>
    <row r="45" spans="1:7" ht="15" customHeight="1">
      <c r="A45" s="58" t="s">
        <v>533</v>
      </c>
      <c r="B45" s="20" t="s">
        <v>304</v>
      </c>
      <c r="C45" s="14" t="s">
        <v>305</v>
      </c>
      <c r="D45" s="71">
        <v>12509955</v>
      </c>
      <c r="E45" s="70">
        <v>2863400</v>
      </c>
      <c r="F45" s="12"/>
      <c r="G45" s="70">
        <v>15373355</v>
      </c>
    </row>
    <row r="46" spans="1:7" ht="15" customHeight="1">
      <c r="A46" s="58" t="s">
        <v>534</v>
      </c>
      <c r="B46" s="19" t="s">
        <v>306</v>
      </c>
      <c r="C46" s="15" t="s">
        <v>307</v>
      </c>
      <c r="D46" s="71"/>
      <c r="E46" s="70"/>
      <c r="F46" s="12"/>
      <c r="G46" s="70"/>
    </row>
    <row r="47" spans="1:7" ht="15" customHeight="1">
      <c r="A47" s="58" t="s">
        <v>535</v>
      </c>
      <c r="B47" s="11" t="s">
        <v>308</v>
      </c>
      <c r="C47" s="15" t="s">
        <v>309</v>
      </c>
      <c r="D47" s="71">
        <v>156563</v>
      </c>
      <c r="E47" s="70"/>
      <c r="F47" s="12"/>
      <c r="G47" s="70">
        <v>156563</v>
      </c>
    </row>
    <row r="48" spans="1:7" ht="15" customHeight="1">
      <c r="A48" s="58" t="s">
        <v>536</v>
      </c>
      <c r="B48" s="19" t="s">
        <v>310</v>
      </c>
      <c r="C48" s="15" t="s">
        <v>311</v>
      </c>
      <c r="D48" s="71"/>
      <c r="E48" s="70"/>
      <c r="F48" s="12"/>
      <c r="G48" s="70"/>
    </row>
    <row r="49" spans="1:7" ht="15" customHeight="1">
      <c r="A49" s="58" t="s">
        <v>537</v>
      </c>
      <c r="B49" s="13" t="s">
        <v>312</v>
      </c>
      <c r="C49" s="14" t="s">
        <v>313</v>
      </c>
      <c r="D49" s="71">
        <v>156563</v>
      </c>
      <c r="E49" s="70"/>
      <c r="F49" s="12"/>
      <c r="G49" s="70">
        <v>156563</v>
      </c>
    </row>
    <row r="50" spans="1:7" ht="15" customHeight="1">
      <c r="A50" s="58" t="s">
        <v>538</v>
      </c>
      <c r="B50" s="21" t="s">
        <v>136</v>
      </c>
      <c r="C50" s="22"/>
      <c r="D50" s="71">
        <v>506410397</v>
      </c>
      <c r="E50" s="70">
        <v>2863400</v>
      </c>
      <c r="F50" s="12"/>
      <c r="G50" s="70">
        <v>509273797</v>
      </c>
    </row>
    <row r="51" spans="1:7" ht="15" customHeight="1">
      <c r="A51" s="58" t="s">
        <v>539</v>
      </c>
      <c r="B51" s="11" t="s">
        <v>314</v>
      </c>
      <c r="C51" s="15" t="s">
        <v>315</v>
      </c>
      <c r="D51" s="71"/>
      <c r="E51" s="70"/>
      <c r="F51" s="12"/>
      <c r="G51" s="70"/>
    </row>
    <row r="52" spans="1:7" ht="15" customHeight="1">
      <c r="A52" s="58" t="s">
        <v>540</v>
      </c>
      <c r="B52" s="11" t="s">
        <v>316</v>
      </c>
      <c r="C52" s="15" t="s">
        <v>317</v>
      </c>
      <c r="D52" s="71"/>
      <c r="E52" s="70"/>
      <c r="F52" s="12"/>
      <c r="G52" s="70"/>
    </row>
    <row r="53" spans="1:7" ht="15" customHeight="1">
      <c r="A53" s="58" t="s">
        <v>541</v>
      </c>
      <c r="B53" s="11" t="s">
        <v>318</v>
      </c>
      <c r="C53" s="15" t="s">
        <v>319</v>
      </c>
      <c r="D53" s="71"/>
      <c r="E53" s="70"/>
      <c r="F53" s="12"/>
      <c r="G53" s="70"/>
    </row>
    <row r="54" spans="1:7" ht="15" customHeight="1">
      <c r="A54" s="58" t="s">
        <v>542</v>
      </c>
      <c r="B54" s="11" t="s">
        <v>320</v>
      </c>
      <c r="C54" s="15" t="s">
        <v>321</v>
      </c>
      <c r="D54" s="71"/>
      <c r="E54" s="70"/>
      <c r="F54" s="12"/>
      <c r="G54" s="70"/>
    </row>
    <row r="55" spans="1:7" ht="15" customHeight="1">
      <c r="A55" s="58" t="s">
        <v>543</v>
      </c>
      <c r="B55" s="11" t="s">
        <v>322</v>
      </c>
      <c r="C55" s="15" t="s">
        <v>323</v>
      </c>
      <c r="D55" s="71">
        <v>56740400</v>
      </c>
      <c r="E55" s="70"/>
      <c r="F55" s="12"/>
      <c r="G55" s="70">
        <v>56740400</v>
      </c>
    </row>
    <row r="56" spans="1:7" ht="15" customHeight="1">
      <c r="A56" s="58" t="s">
        <v>544</v>
      </c>
      <c r="B56" s="13" t="s">
        <v>324</v>
      </c>
      <c r="C56" s="14" t="s">
        <v>325</v>
      </c>
      <c r="D56" s="71"/>
      <c r="E56" s="70"/>
      <c r="F56" s="12"/>
      <c r="G56" s="70"/>
    </row>
    <row r="57" spans="1:7" ht="15" customHeight="1">
      <c r="A57" s="58" t="s">
        <v>545</v>
      </c>
      <c r="B57" s="19" t="s">
        <v>326</v>
      </c>
      <c r="C57" s="15" t="s">
        <v>327</v>
      </c>
      <c r="D57" s="71"/>
      <c r="E57" s="70"/>
      <c r="F57" s="12"/>
      <c r="G57" s="70"/>
    </row>
    <row r="58" spans="1:7" ht="15" customHeight="1">
      <c r="A58" s="58" t="s">
        <v>546</v>
      </c>
      <c r="B58" s="19" t="s">
        <v>328</v>
      </c>
      <c r="C58" s="15" t="s">
        <v>329</v>
      </c>
      <c r="D58" s="71"/>
      <c r="E58" s="70"/>
      <c r="F58" s="12"/>
      <c r="G58" s="70"/>
    </row>
    <row r="59" spans="1:7" ht="15" customHeight="1">
      <c r="A59" s="58" t="s">
        <v>547</v>
      </c>
      <c r="B59" s="19" t="s">
        <v>330</v>
      </c>
      <c r="C59" s="15" t="s">
        <v>331</v>
      </c>
      <c r="D59" s="71"/>
      <c r="E59" s="70"/>
      <c r="F59" s="12"/>
      <c r="G59" s="70"/>
    </row>
    <row r="60" spans="1:7" ht="15" customHeight="1">
      <c r="A60" s="58" t="s">
        <v>548</v>
      </c>
      <c r="B60" s="19" t="s">
        <v>332</v>
      </c>
      <c r="C60" s="15" t="s">
        <v>333</v>
      </c>
      <c r="D60" s="71"/>
      <c r="E60" s="70"/>
      <c r="F60" s="12"/>
      <c r="G60" s="70"/>
    </row>
    <row r="61" spans="1:7" ht="15" customHeight="1">
      <c r="A61" s="58" t="s">
        <v>549</v>
      </c>
      <c r="B61" s="19" t="s">
        <v>334</v>
      </c>
      <c r="C61" s="15" t="s">
        <v>335</v>
      </c>
      <c r="D61" s="71"/>
      <c r="E61" s="70"/>
      <c r="F61" s="12"/>
      <c r="G61" s="70"/>
    </row>
    <row r="62" spans="1:7" ht="15" customHeight="1">
      <c r="A62" s="58" t="s">
        <v>550</v>
      </c>
      <c r="B62" s="13" t="s">
        <v>336</v>
      </c>
      <c r="C62" s="14" t="s">
        <v>337</v>
      </c>
      <c r="D62" s="71"/>
      <c r="E62" s="70"/>
      <c r="F62" s="12"/>
      <c r="G62" s="70"/>
    </row>
    <row r="63" spans="1:7" ht="15" customHeight="1">
      <c r="A63" s="58" t="s">
        <v>551</v>
      </c>
      <c r="B63" s="19" t="s">
        <v>338</v>
      </c>
      <c r="C63" s="15" t="s">
        <v>339</v>
      </c>
      <c r="D63" s="71"/>
      <c r="E63" s="70"/>
      <c r="F63" s="12"/>
      <c r="G63" s="70"/>
    </row>
    <row r="64" spans="1:7" ht="15" customHeight="1">
      <c r="A64" s="58" t="s">
        <v>552</v>
      </c>
      <c r="B64" s="11" t="s">
        <v>340</v>
      </c>
      <c r="C64" s="15" t="s">
        <v>341</v>
      </c>
      <c r="D64" s="71"/>
      <c r="E64" s="70"/>
      <c r="F64" s="12"/>
      <c r="G64" s="70"/>
    </row>
    <row r="65" spans="1:7" ht="15" customHeight="1">
      <c r="A65" s="58" t="s">
        <v>553</v>
      </c>
      <c r="B65" s="19" t="s">
        <v>342</v>
      </c>
      <c r="C65" s="15" t="s">
        <v>343</v>
      </c>
      <c r="D65" s="71"/>
      <c r="E65" s="70"/>
      <c r="F65" s="12"/>
      <c r="G65" s="70"/>
    </row>
    <row r="66" spans="1:7" ht="15" customHeight="1">
      <c r="A66" s="58" t="s">
        <v>554</v>
      </c>
      <c r="B66" s="13" t="s">
        <v>344</v>
      </c>
      <c r="C66" s="14" t="s">
        <v>345</v>
      </c>
      <c r="D66" s="71"/>
      <c r="E66" s="70"/>
      <c r="F66" s="12"/>
      <c r="G66" s="70"/>
    </row>
    <row r="67" spans="1:7" ht="15" customHeight="1">
      <c r="A67" s="58" t="s">
        <v>555</v>
      </c>
      <c r="B67" s="21" t="s">
        <v>181</v>
      </c>
      <c r="C67" s="22"/>
      <c r="D67" s="71">
        <v>56740400</v>
      </c>
      <c r="E67" s="70"/>
      <c r="F67" s="12"/>
      <c r="G67" s="70">
        <v>56740400</v>
      </c>
    </row>
    <row r="68" spans="1:7" ht="15.75">
      <c r="A68" s="58" t="s">
        <v>556</v>
      </c>
      <c r="B68" s="23" t="s">
        <v>346</v>
      </c>
      <c r="C68" s="24" t="s">
        <v>347</v>
      </c>
      <c r="D68" s="71">
        <v>563150797</v>
      </c>
      <c r="E68" s="70">
        <v>2863400</v>
      </c>
      <c r="F68" s="12"/>
      <c r="G68" s="70">
        <v>566014197</v>
      </c>
    </row>
    <row r="69" spans="1:7" ht="15.75">
      <c r="A69" s="58" t="s">
        <v>557</v>
      </c>
      <c r="B69" s="25" t="s">
        <v>348</v>
      </c>
      <c r="C69" s="26"/>
      <c r="D69" s="72">
        <v>530322474</v>
      </c>
      <c r="E69" s="70">
        <v>2863400</v>
      </c>
      <c r="F69" s="12"/>
      <c r="G69" s="73">
        <v>533195874</v>
      </c>
    </row>
    <row r="70" spans="1:7" ht="15.75">
      <c r="A70" s="58" t="s">
        <v>558</v>
      </c>
      <c r="B70" s="25" t="s">
        <v>349</v>
      </c>
      <c r="C70" s="26"/>
      <c r="D70" s="72">
        <v>121536932</v>
      </c>
      <c r="E70" s="70">
        <v>0</v>
      </c>
      <c r="F70" s="12"/>
      <c r="G70" s="73">
        <v>121536932</v>
      </c>
    </row>
    <row r="71" spans="1:7" ht="15.75">
      <c r="A71" s="58" t="s">
        <v>559</v>
      </c>
      <c r="B71" s="27" t="s">
        <v>350</v>
      </c>
      <c r="C71" s="11" t="s">
        <v>351</v>
      </c>
      <c r="D71" s="71"/>
      <c r="E71" s="70"/>
      <c r="F71" s="12"/>
      <c r="G71" s="73"/>
    </row>
    <row r="72" spans="1:7" ht="15.75">
      <c r="A72" s="58" t="s">
        <v>560</v>
      </c>
      <c r="B72" s="19" t="s">
        <v>352</v>
      </c>
      <c r="C72" s="11" t="s">
        <v>353</v>
      </c>
      <c r="D72" s="71"/>
      <c r="E72" s="70"/>
      <c r="F72" s="12"/>
      <c r="G72" s="70"/>
    </row>
    <row r="73" spans="1:7" ht="15.75">
      <c r="A73" s="58" t="s">
        <v>561</v>
      </c>
      <c r="B73" s="27" t="s">
        <v>354</v>
      </c>
      <c r="C73" s="11" t="s">
        <v>355</v>
      </c>
      <c r="D73" s="71"/>
      <c r="E73" s="70"/>
      <c r="F73" s="12"/>
      <c r="G73" s="70"/>
    </row>
    <row r="74" spans="1:7" ht="15.75">
      <c r="A74" s="58" t="s">
        <v>562</v>
      </c>
      <c r="B74" s="20" t="s">
        <v>356</v>
      </c>
      <c r="C74" s="13" t="s">
        <v>357</v>
      </c>
      <c r="D74" s="71"/>
      <c r="E74" s="70"/>
      <c r="F74" s="12"/>
      <c r="G74" s="70"/>
    </row>
    <row r="75" spans="1:7" ht="15.75">
      <c r="A75" s="58" t="s">
        <v>563</v>
      </c>
      <c r="B75" s="19" t="s">
        <v>358</v>
      </c>
      <c r="C75" s="11" t="s">
        <v>359</v>
      </c>
      <c r="D75" s="71"/>
      <c r="E75" s="70"/>
      <c r="F75" s="12"/>
      <c r="G75" s="70"/>
    </row>
    <row r="76" spans="1:7" ht="15.75">
      <c r="A76" s="58" t="s">
        <v>564</v>
      </c>
      <c r="B76" s="27" t="s">
        <v>360</v>
      </c>
      <c r="C76" s="11" t="s">
        <v>361</v>
      </c>
      <c r="D76" s="71"/>
      <c r="E76" s="70"/>
      <c r="F76" s="12"/>
      <c r="G76" s="70"/>
    </row>
    <row r="77" spans="1:7" ht="15.75">
      <c r="A77" s="58" t="s">
        <v>565</v>
      </c>
      <c r="B77" s="19" t="s">
        <v>362</v>
      </c>
      <c r="C77" s="11" t="s">
        <v>363</v>
      </c>
      <c r="D77" s="71"/>
      <c r="E77" s="70"/>
      <c r="F77" s="12"/>
      <c r="G77" s="70"/>
    </row>
    <row r="78" spans="1:7" ht="15.75">
      <c r="A78" s="58" t="s">
        <v>566</v>
      </c>
      <c r="B78" s="27" t="s">
        <v>364</v>
      </c>
      <c r="C78" s="11" t="s">
        <v>365</v>
      </c>
      <c r="D78" s="71"/>
      <c r="E78" s="70"/>
      <c r="F78" s="12"/>
      <c r="G78" s="70"/>
    </row>
    <row r="79" spans="1:7" ht="15.75">
      <c r="A79" s="58" t="s">
        <v>567</v>
      </c>
      <c r="B79" s="28" t="s">
        <v>366</v>
      </c>
      <c r="C79" s="13" t="s">
        <v>367</v>
      </c>
      <c r="D79" s="71"/>
      <c r="E79" s="70"/>
      <c r="F79" s="12"/>
      <c r="G79" s="70"/>
    </row>
    <row r="80" spans="1:7" ht="15.75">
      <c r="A80" s="58" t="s">
        <v>568</v>
      </c>
      <c r="B80" s="11" t="s">
        <v>368</v>
      </c>
      <c r="C80" s="11" t="s">
        <v>369</v>
      </c>
      <c r="D80" s="71">
        <v>23922077</v>
      </c>
      <c r="E80" s="70"/>
      <c r="F80" s="12"/>
      <c r="G80" s="70">
        <v>23922077</v>
      </c>
    </row>
    <row r="81" spans="1:7" ht="15.75">
      <c r="A81" s="58" t="s">
        <v>569</v>
      </c>
      <c r="B81" s="11" t="s">
        <v>370</v>
      </c>
      <c r="C81" s="11" t="s">
        <v>369</v>
      </c>
      <c r="D81" s="71">
        <v>64796532</v>
      </c>
      <c r="E81" s="70"/>
      <c r="F81" s="12"/>
      <c r="G81" s="70">
        <v>64796532</v>
      </c>
    </row>
    <row r="82" spans="1:7" ht="15.75">
      <c r="A82" s="58" t="s">
        <v>570</v>
      </c>
      <c r="B82" s="11" t="s">
        <v>371</v>
      </c>
      <c r="C82" s="11" t="s">
        <v>372</v>
      </c>
      <c r="D82" s="71"/>
      <c r="E82" s="70"/>
      <c r="F82" s="12"/>
      <c r="G82" s="70"/>
    </row>
    <row r="83" spans="1:7" ht="15.75">
      <c r="A83" s="58" t="s">
        <v>571</v>
      </c>
      <c r="B83" s="11" t="s">
        <v>373</v>
      </c>
      <c r="C83" s="11" t="s">
        <v>372</v>
      </c>
      <c r="D83" s="71"/>
      <c r="E83" s="70"/>
      <c r="F83" s="12"/>
      <c r="G83" s="70"/>
    </row>
    <row r="84" spans="1:7" ht="15.75">
      <c r="A84" s="58" t="s">
        <v>572</v>
      </c>
      <c r="B84" s="13" t="s">
        <v>374</v>
      </c>
      <c r="C84" s="13" t="s">
        <v>375</v>
      </c>
      <c r="D84" s="71">
        <v>88718609</v>
      </c>
      <c r="E84" s="70"/>
      <c r="F84" s="12"/>
      <c r="G84" s="70">
        <v>88718609</v>
      </c>
    </row>
    <row r="85" spans="1:7" ht="15.75">
      <c r="A85" s="58" t="s">
        <v>573</v>
      </c>
      <c r="B85" s="27" t="s">
        <v>376</v>
      </c>
      <c r="C85" s="11" t="s">
        <v>377</v>
      </c>
      <c r="D85" s="71"/>
      <c r="E85" s="70"/>
      <c r="F85" s="12"/>
      <c r="G85" s="70"/>
    </row>
    <row r="86" spans="1:7" ht="15.75">
      <c r="A86" s="58" t="s">
        <v>574</v>
      </c>
      <c r="B86" s="27" t="s">
        <v>378</v>
      </c>
      <c r="C86" s="11" t="s">
        <v>379</v>
      </c>
      <c r="D86" s="71"/>
      <c r="E86" s="70"/>
      <c r="F86" s="12"/>
      <c r="G86" s="70"/>
    </row>
    <row r="87" spans="1:7" ht="15.75">
      <c r="A87" s="58" t="s">
        <v>575</v>
      </c>
      <c r="B87" s="27" t="s">
        <v>380</v>
      </c>
      <c r="C87" s="11" t="s">
        <v>381</v>
      </c>
      <c r="D87" s="71"/>
      <c r="E87" s="70"/>
      <c r="F87" s="12"/>
      <c r="G87" s="70"/>
    </row>
    <row r="88" spans="1:7" ht="15.75">
      <c r="A88" s="58" t="s">
        <v>576</v>
      </c>
      <c r="B88" s="27" t="s">
        <v>382</v>
      </c>
      <c r="C88" s="11" t="s">
        <v>383</v>
      </c>
      <c r="D88" s="71"/>
      <c r="E88" s="70"/>
      <c r="F88" s="12"/>
      <c r="G88" s="70"/>
    </row>
    <row r="89" spans="1:7" ht="15.75">
      <c r="A89" s="58" t="s">
        <v>577</v>
      </c>
      <c r="B89" s="19" t="s">
        <v>384</v>
      </c>
      <c r="C89" s="11" t="s">
        <v>385</v>
      </c>
      <c r="D89" s="71"/>
      <c r="E89" s="70"/>
      <c r="F89" s="12"/>
      <c r="G89" s="70"/>
    </row>
    <row r="90" spans="1:7" ht="15.75">
      <c r="A90" s="58" t="s">
        <v>578</v>
      </c>
      <c r="B90" s="20" t="s">
        <v>386</v>
      </c>
      <c r="C90" s="13" t="s">
        <v>387</v>
      </c>
      <c r="D90" s="71">
        <v>88718609</v>
      </c>
      <c r="E90" s="70"/>
      <c r="F90" s="12"/>
      <c r="G90" s="70">
        <v>88718609</v>
      </c>
    </row>
    <row r="91" spans="1:7" ht="15.75">
      <c r="A91" s="58" t="s">
        <v>579</v>
      </c>
      <c r="B91" s="19" t="s">
        <v>388</v>
      </c>
      <c r="C91" s="11" t="s">
        <v>389</v>
      </c>
      <c r="D91" s="71"/>
      <c r="E91" s="70"/>
      <c r="F91" s="12"/>
      <c r="G91" s="70"/>
    </row>
    <row r="92" spans="1:7" ht="15.75">
      <c r="A92" s="58" t="s">
        <v>580</v>
      </c>
      <c r="B92" s="19" t="s">
        <v>390</v>
      </c>
      <c r="C92" s="11" t="s">
        <v>391</v>
      </c>
      <c r="D92" s="71"/>
      <c r="E92" s="70"/>
      <c r="F92" s="12"/>
      <c r="G92" s="70"/>
    </row>
    <row r="93" spans="1:7" ht="15.75">
      <c r="A93" s="58" t="s">
        <v>581</v>
      </c>
      <c r="B93" s="27" t="s">
        <v>392</v>
      </c>
      <c r="C93" s="11" t="s">
        <v>393</v>
      </c>
      <c r="D93" s="71"/>
      <c r="E93" s="70"/>
      <c r="F93" s="12"/>
      <c r="G93" s="70"/>
    </row>
    <row r="94" spans="1:7" ht="15.75">
      <c r="A94" s="58" t="s">
        <v>582</v>
      </c>
      <c r="B94" s="27" t="s">
        <v>394</v>
      </c>
      <c r="C94" s="11" t="s">
        <v>395</v>
      </c>
      <c r="D94" s="71"/>
      <c r="E94" s="70"/>
      <c r="F94" s="12"/>
      <c r="G94" s="70"/>
    </row>
    <row r="95" spans="1:7" ht="15.75">
      <c r="A95" s="58" t="s">
        <v>583</v>
      </c>
      <c r="B95" s="28" t="s">
        <v>396</v>
      </c>
      <c r="C95" s="13" t="s">
        <v>397</v>
      </c>
      <c r="D95" s="71"/>
      <c r="E95" s="70"/>
      <c r="F95" s="12"/>
      <c r="G95" s="70"/>
    </row>
    <row r="96" spans="1:7" ht="15.75">
      <c r="A96" s="58" t="s">
        <v>584</v>
      </c>
      <c r="B96" s="20" t="s">
        <v>398</v>
      </c>
      <c r="C96" s="13" t="s">
        <v>399</v>
      </c>
      <c r="D96" s="71"/>
      <c r="E96" s="70"/>
      <c r="F96" s="12"/>
      <c r="G96" s="70"/>
    </row>
    <row r="97" spans="1:7" ht="15.75">
      <c r="A97" s="58" t="s">
        <v>585</v>
      </c>
      <c r="B97" s="29" t="s">
        <v>400</v>
      </c>
      <c r="C97" s="30" t="s">
        <v>401</v>
      </c>
      <c r="D97" s="71">
        <v>88718609</v>
      </c>
      <c r="E97" s="70"/>
      <c r="F97" s="12"/>
      <c r="G97" s="70">
        <v>88718609</v>
      </c>
    </row>
    <row r="98" spans="1:7" ht="15.75">
      <c r="A98" s="58" t="s">
        <v>586</v>
      </c>
      <c r="B98" s="31" t="s">
        <v>402</v>
      </c>
      <c r="C98" s="32"/>
      <c r="D98" s="71">
        <v>651869406</v>
      </c>
      <c r="E98" s="70">
        <v>2863400</v>
      </c>
      <c r="F98" s="12"/>
      <c r="G98" s="70">
        <v>654732806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zoomScale="85" zoomScaleNormal="85" zoomScalePageLayoutView="0" workbookViewId="0" topLeftCell="A1">
      <selection activeCell="C2" sqref="C2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9.00390625" style="0" customWidth="1"/>
  </cols>
  <sheetData>
    <row r="1" spans="2:7" ht="15.75">
      <c r="B1" s="8"/>
      <c r="C1" s="99" t="s">
        <v>689</v>
      </c>
      <c r="D1" s="101"/>
      <c r="E1" s="101"/>
      <c r="F1" s="101"/>
      <c r="G1" s="101"/>
    </row>
    <row r="2" spans="2:7" ht="15.75">
      <c r="B2" s="8" t="s">
        <v>674</v>
      </c>
      <c r="C2" s="90"/>
      <c r="D2" s="91"/>
      <c r="E2" s="91"/>
      <c r="F2" s="91"/>
      <c r="G2" s="91"/>
    </row>
    <row r="3" spans="2:7" ht="24" customHeight="1">
      <c r="B3" s="95" t="s">
        <v>640</v>
      </c>
      <c r="C3" s="96"/>
      <c r="D3" s="96"/>
      <c r="E3" s="96"/>
      <c r="F3" s="96"/>
      <c r="G3" s="97"/>
    </row>
    <row r="4" spans="2:9" ht="24" customHeight="1">
      <c r="B4" s="98" t="s">
        <v>629</v>
      </c>
      <c r="C4" s="96"/>
      <c r="D4" s="96"/>
      <c r="E4" s="96"/>
      <c r="F4" s="96"/>
      <c r="G4" s="97"/>
      <c r="I4" s="6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0</v>
      </c>
      <c r="C6" s="8"/>
      <c r="D6" s="8"/>
      <c r="E6" s="8"/>
      <c r="F6" s="8"/>
      <c r="G6" s="8"/>
    </row>
    <row r="7" spans="2:7" ht="63">
      <c r="B7" s="61" t="s">
        <v>490</v>
      </c>
      <c r="C7" s="61" t="s">
        <v>491</v>
      </c>
      <c r="D7" s="62" t="s">
        <v>492</v>
      </c>
      <c r="E7" s="62" t="s">
        <v>493</v>
      </c>
      <c r="F7" s="62" t="s">
        <v>494</v>
      </c>
      <c r="G7" s="63" t="s">
        <v>495</v>
      </c>
    </row>
    <row r="8" spans="1:7" ht="15" customHeight="1">
      <c r="A8" s="58" t="s">
        <v>496</v>
      </c>
      <c r="B8" s="18" t="s">
        <v>230</v>
      </c>
      <c r="C8" s="15" t="s">
        <v>231</v>
      </c>
      <c r="D8" s="70">
        <v>79889352</v>
      </c>
      <c r="E8" s="70"/>
      <c r="F8" s="70"/>
      <c r="G8" s="70">
        <v>79889352</v>
      </c>
    </row>
    <row r="9" spans="1:7" ht="15" customHeight="1">
      <c r="A9" s="58" t="s">
        <v>497</v>
      </c>
      <c r="B9" s="11" t="s">
        <v>232</v>
      </c>
      <c r="C9" s="15" t="s">
        <v>233</v>
      </c>
      <c r="D9" s="70">
        <v>95943270</v>
      </c>
      <c r="E9" s="70"/>
      <c r="F9" s="70"/>
      <c r="G9" s="70">
        <v>95943270</v>
      </c>
    </row>
    <row r="10" spans="1:7" ht="15" customHeight="1">
      <c r="A10" s="58" t="s">
        <v>498</v>
      </c>
      <c r="B10" s="11" t="s">
        <v>234</v>
      </c>
      <c r="C10" s="15" t="s">
        <v>235</v>
      </c>
      <c r="D10" s="70">
        <v>65099840</v>
      </c>
      <c r="E10" s="70"/>
      <c r="F10" s="70"/>
      <c r="G10" s="70">
        <v>65099840</v>
      </c>
    </row>
    <row r="11" spans="1:7" ht="15" customHeight="1">
      <c r="A11" s="58" t="s">
        <v>499</v>
      </c>
      <c r="B11" s="11" t="s">
        <v>236</v>
      </c>
      <c r="C11" s="15" t="s">
        <v>237</v>
      </c>
      <c r="D11" s="70">
        <v>2960580</v>
      </c>
      <c r="E11" s="70"/>
      <c r="F11" s="70"/>
      <c r="G11" s="70">
        <v>2960580</v>
      </c>
    </row>
    <row r="12" spans="1:7" ht="15" customHeight="1">
      <c r="A12" s="58" t="s">
        <v>500</v>
      </c>
      <c r="B12" s="11" t="s">
        <v>238</v>
      </c>
      <c r="C12" s="15" t="s">
        <v>239</v>
      </c>
      <c r="D12" s="70">
        <v>63291073</v>
      </c>
      <c r="E12" s="70"/>
      <c r="F12" s="70"/>
      <c r="G12" s="70">
        <v>63291073</v>
      </c>
    </row>
    <row r="13" spans="1:7" ht="15" customHeight="1">
      <c r="A13" s="58" t="s">
        <v>501</v>
      </c>
      <c r="B13" s="11" t="s">
        <v>240</v>
      </c>
      <c r="C13" s="15" t="s">
        <v>241</v>
      </c>
      <c r="D13" s="70">
        <v>268921</v>
      </c>
      <c r="E13" s="70"/>
      <c r="F13" s="70"/>
      <c r="G13" s="70">
        <v>268921</v>
      </c>
    </row>
    <row r="14" spans="1:7" ht="15" customHeight="1">
      <c r="A14" s="58" t="s">
        <v>502</v>
      </c>
      <c r="B14" s="13" t="s">
        <v>242</v>
      </c>
      <c r="C14" s="14" t="s">
        <v>243</v>
      </c>
      <c r="D14" s="70">
        <f>SUM(D8:D13)</f>
        <v>307453036</v>
      </c>
      <c r="E14" s="70"/>
      <c r="F14" s="70"/>
      <c r="G14" s="70">
        <f>SUM(G8:G13)</f>
        <v>307453036</v>
      </c>
    </row>
    <row r="15" spans="1:7" ht="15" customHeight="1">
      <c r="A15" s="58" t="s">
        <v>503</v>
      </c>
      <c r="B15" s="11" t="s">
        <v>244</v>
      </c>
      <c r="C15" s="15" t="s">
        <v>245</v>
      </c>
      <c r="D15" s="70"/>
      <c r="E15" s="70"/>
      <c r="F15" s="70"/>
      <c r="G15" s="70"/>
    </row>
    <row r="16" spans="1:7" ht="15" customHeight="1">
      <c r="A16" s="58" t="s">
        <v>504</v>
      </c>
      <c r="B16" s="11" t="s">
        <v>246</v>
      </c>
      <c r="C16" s="15" t="s">
        <v>247</v>
      </c>
      <c r="D16" s="70"/>
      <c r="E16" s="70"/>
      <c r="F16" s="70"/>
      <c r="G16" s="70"/>
    </row>
    <row r="17" spans="1:7" ht="15" customHeight="1">
      <c r="A17" s="58" t="s">
        <v>505</v>
      </c>
      <c r="B17" s="11" t="s">
        <v>248</v>
      </c>
      <c r="C17" s="15" t="s">
        <v>249</v>
      </c>
      <c r="D17" s="70"/>
      <c r="E17" s="70"/>
      <c r="F17" s="70"/>
      <c r="G17" s="70"/>
    </row>
    <row r="18" spans="1:7" ht="15" customHeight="1">
      <c r="A18" s="58" t="s">
        <v>506</v>
      </c>
      <c r="B18" s="11" t="s">
        <v>250</v>
      </c>
      <c r="C18" s="15" t="s">
        <v>251</v>
      </c>
      <c r="D18" s="70"/>
      <c r="E18" s="70"/>
      <c r="F18" s="70"/>
      <c r="G18" s="70"/>
    </row>
    <row r="19" spans="1:7" ht="15" customHeight="1">
      <c r="A19" s="58" t="s">
        <v>507</v>
      </c>
      <c r="B19" s="11" t="s">
        <v>252</v>
      </c>
      <c r="C19" s="15" t="s">
        <v>253</v>
      </c>
      <c r="D19" s="70">
        <v>174240843</v>
      </c>
      <c r="E19" s="70"/>
      <c r="F19" s="70"/>
      <c r="G19" s="70">
        <v>174240843</v>
      </c>
    </row>
    <row r="20" spans="1:7" ht="15" customHeight="1">
      <c r="A20" s="58" t="s">
        <v>508</v>
      </c>
      <c r="B20" s="13" t="s">
        <v>254</v>
      </c>
      <c r="C20" s="14" t="s">
        <v>255</v>
      </c>
      <c r="D20" s="70">
        <f>SUM(D14,D19)</f>
        <v>481693879</v>
      </c>
      <c r="E20" s="70"/>
      <c r="F20" s="70"/>
      <c r="G20" s="70">
        <f>SUM(G14,G19)</f>
        <v>481693879</v>
      </c>
    </row>
    <row r="21" spans="1:7" ht="15" customHeight="1">
      <c r="A21" s="58" t="s">
        <v>509</v>
      </c>
      <c r="B21" s="11" t="s">
        <v>256</v>
      </c>
      <c r="C21" s="15" t="s">
        <v>257</v>
      </c>
      <c r="D21" s="70"/>
      <c r="E21" s="70"/>
      <c r="F21" s="70"/>
      <c r="G21" s="70"/>
    </row>
    <row r="22" spans="1:7" ht="15" customHeight="1">
      <c r="A22" s="58" t="s">
        <v>510</v>
      </c>
      <c r="B22" s="11" t="s">
        <v>258</v>
      </c>
      <c r="C22" s="15" t="s">
        <v>259</v>
      </c>
      <c r="D22" s="70"/>
      <c r="E22" s="70"/>
      <c r="F22" s="70"/>
      <c r="G22" s="70"/>
    </row>
    <row r="23" spans="1:7" ht="15" customHeight="1">
      <c r="A23" s="58" t="s">
        <v>511</v>
      </c>
      <c r="B23" s="13" t="s">
        <v>260</v>
      </c>
      <c r="C23" s="14" t="s">
        <v>261</v>
      </c>
      <c r="D23" s="70"/>
      <c r="E23" s="70"/>
      <c r="F23" s="70"/>
      <c r="G23" s="70"/>
    </row>
    <row r="24" spans="1:7" ht="15" customHeight="1">
      <c r="A24" s="58" t="s">
        <v>512</v>
      </c>
      <c r="B24" s="11" t="s">
        <v>262</v>
      </c>
      <c r="C24" s="15" t="s">
        <v>263</v>
      </c>
      <c r="D24" s="70"/>
      <c r="E24" s="70"/>
      <c r="F24" s="70"/>
      <c r="G24" s="70"/>
    </row>
    <row r="25" spans="1:7" ht="15" customHeight="1">
      <c r="A25" s="58" t="s">
        <v>513</v>
      </c>
      <c r="B25" s="11" t="s">
        <v>264</v>
      </c>
      <c r="C25" s="15" t="s">
        <v>265</v>
      </c>
      <c r="D25" s="70"/>
      <c r="E25" s="70"/>
      <c r="F25" s="70"/>
      <c r="G25" s="70"/>
    </row>
    <row r="26" spans="1:7" ht="15" customHeight="1">
      <c r="A26" s="58" t="s">
        <v>514</v>
      </c>
      <c r="B26" s="11" t="s">
        <v>266</v>
      </c>
      <c r="C26" s="15" t="s">
        <v>267</v>
      </c>
      <c r="D26" s="70"/>
      <c r="E26" s="70"/>
      <c r="F26" s="70"/>
      <c r="G26" s="70"/>
    </row>
    <row r="27" spans="1:7" ht="15" customHeight="1">
      <c r="A27" s="58" t="s">
        <v>515</v>
      </c>
      <c r="B27" s="11" t="s">
        <v>268</v>
      </c>
      <c r="C27" s="15" t="s">
        <v>269</v>
      </c>
      <c r="D27" s="70">
        <v>10000000</v>
      </c>
      <c r="E27" s="70"/>
      <c r="F27" s="70"/>
      <c r="G27" s="70">
        <v>10000000</v>
      </c>
    </row>
    <row r="28" spans="1:7" ht="15" customHeight="1">
      <c r="A28" s="58" t="s">
        <v>516</v>
      </c>
      <c r="B28" s="11" t="s">
        <v>270</v>
      </c>
      <c r="C28" s="15" t="s">
        <v>271</v>
      </c>
      <c r="D28" s="70"/>
      <c r="E28" s="70"/>
      <c r="F28" s="70"/>
      <c r="G28" s="70"/>
    </row>
    <row r="29" spans="1:7" ht="15" customHeight="1">
      <c r="A29" s="58" t="s">
        <v>517</v>
      </c>
      <c r="B29" s="11" t="s">
        <v>272</v>
      </c>
      <c r="C29" s="15" t="s">
        <v>273</v>
      </c>
      <c r="D29" s="70"/>
      <c r="E29" s="70"/>
      <c r="F29" s="70"/>
      <c r="G29" s="70"/>
    </row>
    <row r="30" spans="1:7" ht="15" customHeight="1">
      <c r="A30" s="58" t="s">
        <v>518</v>
      </c>
      <c r="B30" s="11" t="s">
        <v>274</v>
      </c>
      <c r="C30" s="15" t="s">
        <v>275</v>
      </c>
      <c r="D30" s="70">
        <v>2000000</v>
      </c>
      <c r="E30" s="70"/>
      <c r="F30" s="70"/>
      <c r="G30" s="70">
        <v>2000000</v>
      </c>
    </row>
    <row r="31" spans="1:7" ht="15" customHeight="1">
      <c r="A31" s="58" t="s">
        <v>519</v>
      </c>
      <c r="B31" s="11" t="s">
        <v>276</v>
      </c>
      <c r="C31" s="15" t="s">
        <v>277</v>
      </c>
      <c r="D31" s="70"/>
      <c r="E31" s="70"/>
      <c r="F31" s="70"/>
      <c r="G31" s="70"/>
    </row>
    <row r="32" spans="1:7" ht="15" customHeight="1">
      <c r="A32" s="58" t="s">
        <v>520</v>
      </c>
      <c r="B32" s="13" t="s">
        <v>278</v>
      </c>
      <c r="C32" s="14" t="s">
        <v>279</v>
      </c>
      <c r="D32" s="70">
        <f>SUM(D27:D31)</f>
        <v>12000000</v>
      </c>
      <c r="E32" s="70"/>
      <c r="F32" s="70"/>
      <c r="G32" s="70">
        <v>12000000</v>
      </c>
    </row>
    <row r="33" spans="1:7" ht="15" customHeight="1">
      <c r="A33" s="58" t="s">
        <v>521</v>
      </c>
      <c r="B33" s="11" t="s">
        <v>280</v>
      </c>
      <c r="C33" s="15" t="s">
        <v>281</v>
      </c>
      <c r="D33" s="70"/>
      <c r="E33" s="70"/>
      <c r="F33" s="70"/>
      <c r="G33" s="70"/>
    </row>
    <row r="34" spans="1:7" ht="15" customHeight="1">
      <c r="A34" s="58" t="s">
        <v>522</v>
      </c>
      <c r="B34" s="13" t="s">
        <v>282</v>
      </c>
      <c r="C34" s="14" t="s">
        <v>283</v>
      </c>
      <c r="D34" s="70">
        <f>SUM(D23,D24,D25,D26,D32,D33)</f>
        <v>12000000</v>
      </c>
      <c r="E34" s="70"/>
      <c r="F34" s="70"/>
      <c r="G34" s="70">
        <f>SUM(G23,G24,G25,G26,G32,G33)</f>
        <v>12000000</v>
      </c>
    </row>
    <row r="35" spans="1:7" ht="15" customHeight="1">
      <c r="A35" s="58" t="s">
        <v>523</v>
      </c>
      <c r="B35" s="19" t="s">
        <v>284</v>
      </c>
      <c r="C35" s="15" t="s">
        <v>285</v>
      </c>
      <c r="D35" s="70">
        <v>4000000</v>
      </c>
      <c r="E35" s="70"/>
      <c r="F35" s="70"/>
      <c r="G35" s="70">
        <v>4000000</v>
      </c>
    </row>
    <row r="36" spans="1:7" ht="15" customHeight="1">
      <c r="A36" s="58" t="s">
        <v>524</v>
      </c>
      <c r="B36" s="19" t="s">
        <v>286</v>
      </c>
      <c r="C36" s="15" t="s">
        <v>287</v>
      </c>
      <c r="D36" s="70"/>
      <c r="E36" s="70">
        <v>2863400</v>
      </c>
      <c r="F36" s="70"/>
      <c r="G36" s="70">
        <v>2863400</v>
      </c>
    </row>
    <row r="37" spans="1:7" ht="15" customHeight="1">
      <c r="A37" s="58" t="s">
        <v>525</v>
      </c>
      <c r="B37" s="19" t="s">
        <v>288</v>
      </c>
      <c r="C37" s="15" t="s">
        <v>289</v>
      </c>
      <c r="D37" s="70">
        <v>254455</v>
      </c>
      <c r="E37" s="70"/>
      <c r="F37" s="70"/>
      <c r="G37" s="70">
        <v>254455</v>
      </c>
    </row>
    <row r="38" spans="1:7" ht="15" customHeight="1">
      <c r="A38" s="58" t="s">
        <v>526</v>
      </c>
      <c r="B38" s="19" t="s">
        <v>290</v>
      </c>
      <c r="C38" s="15" t="s">
        <v>291</v>
      </c>
      <c r="D38" s="70">
        <v>3000000</v>
      </c>
      <c r="E38" s="70"/>
      <c r="F38" s="70"/>
      <c r="G38" s="70">
        <v>3000000</v>
      </c>
    </row>
    <row r="39" spans="1:7" ht="15" customHeight="1">
      <c r="A39" s="58" t="s">
        <v>527</v>
      </c>
      <c r="B39" s="19" t="s">
        <v>292</v>
      </c>
      <c r="C39" s="15" t="s">
        <v>293</v>
      </c>
      <c r="D39" s="70"/>
      <c r="E39" s="70"/>
      <c r="F39" s="70"/>
      <c r="G39" s="70"/>
    </row>
    <row r="40" spans="1:7" ht="15" customHeight="1">
      <c r="A40" s="58" t="s">
        <v>528</v>
      </c>
      <c r="B40" s="19" t="s">
        <v>294</v>
      </c>
      <c r="C40" s="15" t="s">
        <v>295</v>
      </c>
      <c r="D40" s="70">
        <v>1890000</v>
      </c>
      <c r="E40" s="70"/>
      <c r="F40" s="70"/>
      <c r="G40" s="70">
        <v>1890000</v>
      </c>
    </row>
    <row r="41" spans="1:7" ht="15" customHeight="1">
      <c r="A41" s="58" t="s">
        <v>529</v>
      </c>
      <c r="B41" s="19" t="s">
        <v>296</v>
      </c>
      <c r="C41" s="15" t="s">
        <v>297</v>
      </c>
      <c r="D41" s="70"/>
      <c r="E41" s="70"/>
      <c r="F41" s="70"/>
      <c r="G41" s="70"/>
    </row>
    <row r="42" spans="1:7" ht="15" customHeight="1">
      <c r="A42" s="58" t="s">
        <v>530</v>
      </c>
      <c r="B42" s="19" t="s">
        <v>298</v>
      </c>
      <c r="C42" s="15" t="s">
        <v>299</v>
      </c>
      <c r="D42" s="70"/>
      <c r="E42" s="70"/>
      <c r="F42" s="70"/>
      <c r="G42" s="70"/>
    </row>
    <row r="43" spans="1:7" ht="15" customHeight="1">
      <c r="A43" s="58" t="s">
        <v>531</v>
      </c>
      <c r="B43" s="19" t="s">
        <v>300</v>
      </c>
      <c r="C43" s="15" t="s">
        <v>301</v>
      </c>
      <c r="D43" s="70"/>
      <c r="E43" s="70"/>
      <c r="F43" s="70"/>
      <c r="G43" s="70"/>
    </row>
    <row r="44" spans="1:7" ht="15" customHeight="1">
      <c r="A44" s="58" t="s">
        <v>532</v>
      </c>
      <c r="B44" s="19" t="s">
        <v>302</v>
      </c>
      <c r="C44" s="15" t="s">
        <v>303</v>
      </c>
      <c r="D44" s="70"/>
      <c r="E44" s="70"/>
      <c r="F44" s="70"/>
      <c r="G44" s="70"/>
    </row>
    <row r="45" spans="1:7" ht="15" customHeight="1">
      <c r="A45" s="58" t="s">
        <v>533</v>
      </c>
      <c r="B45" s="20" t="s">
        <v>304</v>
      </c>
      <c r="C45" s="14" t="s">
        <v>305</v>
      </c>
      <c r="D45" s="70">
        <f>SUM(D35:D44)</f>
        <v>9144455</v>
      </c>
      <c r="E45" s="70">
        <v>2863400</v>
      </c>
      <c r="F45" s="70"/>
      <c r="G45" s="70">
        <v>12007855</v>
      </c>
    </row>
    <row r="46" spans="1:7" ht="15" customHeight="1">
      <c r="A46" s="58" t="s">
        <v>534</v>
      </c>
      <c r="B46" s="19" t="s">
        <v>306</v>
      </c>
      <c r="C46" s="15" t="s">
        <v>307</v>
      </c>
      <c r="D46" s="70"/>
      <c r="E46" s="70"/>
      <c r="F46" s="70"/>
      <c r="G46" s="70"/>
    </row>
    <row r="47" spans="1:7" ht="15" customHeight="1">
      <c r="A47" s="58" t="s">
        <v>535</v>
      </c>
      <c r="B47" s="11" t="s">
        <v>308</v>
      </c>
      <c r="C47" s="15" t="s">
        <v>309</v>
      </c>
      <c r="D47" s="70">
        <v>156563</v>
      </c>
      <c r="E47" s="70"/>
      <c r="F47" s="70"/>
      <c r="G47" s="70">
        <v>156563</v>
      </c>
    </row>
    <row r="48" spans="1:7" ht="15" customHeight="1">
      <c r="A48" s="58" t="s">
        <v>536</v>
      </c>
      <c r="B48" s="19" t="s">
        <v>310</v>
      </c>
      <c r="C48" s="15" t="s">
        <v>311</v>
      </c>
      <c r="D48" s="70"/>
      <c r="E48" s="70"/>
      <c r="F48" s="70"/>
      <c r="G48" s="70"/>
    </row>
    <row r="49" spans="1:7" ht="15" customHeight="1">
      <c r="A49" s="58" t="s">
        <v>537</v>
      </c>
      <c r="B49" s="13" t="s">
        <v>312</v>
      </c>
      <c r="C49" s="14" t="s">
        <v>313</v>
      </c>
      <c r="D49" s="70">
        <v>156563</v>
      </c>
      <c r="E49" s="70"/>
      <c r="F49" s="70"/>
      <c r="G49" s="70">
        <v>156563</v>
      </c>
    </row>
    <row r="50" spans="1:7" ht="15" customHeight="1">
      <c r="A50" s="58" t="s">
        <v>538</v>
      </c>
      <c r="B50" s="21" t="s">
        <v>136</v>
      </c>
      <c r="C50" s="22"/>
      <c r="D50" s="83">
        <v>502994897</v>
      </c>
      <c r="E50" s="83">
        <v>2863400</v>
      </c>
      <c r="F50" s="83"/>
      <c r="G50" s="83">
        <v>505858297</v>
      </c>
    </row>
    <row r="51" spans="1:7" ht="15" customHeight="1">
      <c r="A51" s="58" t="s">
        <v>539</v>
      </c>
      <c r="B51" s="11" t="s">
        <v>314</v>
      </c>
      <c r="C51" s="15" t="s">
        <v>315</v>
      </c>
      <c r="D51" s="70"/>
      <c r="E51" s="70"/>
      <c r="F51" s="70"/>
      <c r="G51" s="70"/>
    </row>
    <row r="52" spans="1:7" ht="15" customHeight="1">
      <c r="A52" s="58" t="s">
        <v>540</v>
      </c>
      <c r="B52" s="11" t="s">
        <v>316</v>
      </c>
      <c r="C52" s="15" t="s">
        <v>317</v>
      </c>
      <c r="D52" s="70"/>
      <c r="E52" s="70"/>
      <c r="F52" s="70"/>
      <c r="G52" s="70"/>
    </row>
    <row r="53" spans="1:7" ht="15" customHeight="1">
      <c r="A53" s="58" t="s">
        <v>541</v>
      </c>
      <c r="B53" s="11" t="s">
        <v>318</v>
      </c>
      <c r="C53" s="15" t="s">
        <v>319</v>
      </c>
      <c r="D53" s="70"/>
      <c r="E53" s="70"/>
      <c r="F53" s="70"/>
      <c r="G53" s="70"/>
    </row>
    <row r="54" spans="1:7" ht="15" customHeight="1">
      <c r="A54" s="58" t="s">
        <v>542</v>
      </c>
      <c r="B54" s="11" t="s">
        <v>320</v>
      </c>
      <c r="C54" s="15" t="s">
        <v>321</v>
      </c>
      <c r="D54" s="70"/>
      <c r="E54" s="70"/>
      <c r="F54" s="70"/>
      <c r="G54" s="70"/>
    </row>
    <row r="55" spans="1:7" ht="15" customHeight="1">
      <c r="A55" s="58" t="s">
        <v>543</v>
      </c>
      <c r="B55" s="11" t="s">
        <v>322</v>
      </c>
      <c r="C55" s="15" t="s">
        <v>323</v>
      </c>
      <c r="D55" s="70">
        <v>56740400</v>
      </c>
      <c r="E55" s="70"/>
      <c r="F55" s="70"/>
      <c r="G55" s="70">
        <v>56740400</v>
      </c>
    </row>
    <row r="56" spans="1:7" ht="15" customHeight="1">
      <c r="A56" s="58" t="s">
        <v>544</v>
      </c>
      <c r="B56" s="13" t="s">
        <v>324</v>
      </c>
      <c r="C56" s="14" t="s">
        <v>325</v>
      </c>
      <c r="D56" s="70">
        <v>56740400</v>
      </c>
      <c r="E56" s="70"/>
      <c r="F56" s="70"/>
      <c r="G56" s="70">
        <v>56740400</v>
      </c>
    </row>
    <row r="57" spans="1:7" ht="15" customHeight="1">
      <c r="A57" s="58" t="s">
        <v>545</v>
      </c>
      <c r="B57" s="19" t="s">
        <v>326</v>
      </c>
      <c r="C57" s="15" t="s">
        <v>327</v>
      </c>
      <c r="D57" s="70"/>
      <c r="E57" s="70"/>
      <c r="F57" s="70"/>
      <c r="G57" s="70"/>
    </row>
    <row r="58" spans="1:7" ht="15" customHeight="1">
      <c r="A58" s="58" t="s">
        <v>546</v>
      </c>
      <c r="B58" s="19" t="s">
        <v>328</v>
      </c>
      <c r="C58" s="15" t="s">
        <v>329</v>
      </c>
      <c r="D58" s="70"/>
      <c r="E58" s="70"/>
      <c r="F58" s="70"/>
      <c r="G58" s="70"/>
    </row>
    <row r="59" spans="1:7" ht="15" customHeight="1">
      <c r="A59" s="58" t="s">
        <v>547</v>
      </c>
      <c r="B59" s="19" t="s">
        <v>330</v>
      </c>
      <c r="C59" s="15" t="s">
        <v>331</v>
      </c>
      <c r="D59" s="70"/>
      <c r="E59" s="70"/>
      <c r="F59" s="70"/>
      <c r="G59" s="70"/>
    </row>
    <row r="60" spans="1:7" ht="15" customHeight="1">
      <c r="A60" s="58" t="s">
        <v>548</v>
      </c>
      <c r="B60" s="19" t="s">
        <v>332</v>
      </c>
      <c r="C60" s="15" t="s">
        <v>333</v>
      </c>
      <c r="D60" s="70"/>
      <c r="E60" s="70"/>
      <c r="F60" s="70"/>
      <c r="G60" s="70"/>
    </row>
    <row r="61" spans="1:7" ht="15" customHeight="1">
      <c r="A61" s="58" t="s">
        <v>549</v>
      </c>
      <c r="B61" s="19" t="s">
        <v>334</v>
      </c>
      <c r="C61" s="15" t="s">
        <v>335</v>
      </c>
      <c r="D61" s="70"/>
      <c r="E61" s="70"/>
      <c r="F61" s="70"/>
      <c r="G61" s="70"/>
    </row>
    <row r="62" spans="1:7" ht="15" customHeight="1">
      <c r="A62" s="58" t="s">
        <v>550</v>
      </c>
      <c r="B62" s="13" t="s">
        <v>336</v>
      </c>
      <c r="C62" s="14" t="s">
        <v>337</v>
      </c>
      <c r="D62" s="70"/>
      <c r="E62" s="70"/>
      <c r="F62" s="70"/>
      <c r="G62" s="70"/>
    </row>
    <row r="63" spans="1:7" ht="15" customHeight="1">
      <c r="A63" s="58" t="s">
        <v>551</v>
      </c>
      <c r="B63" s="19" t="s">
        <v>338</v>
      </c>
      <c r="C63" s="15" t="s">
        <v>339</v>
      </c>
      <c r="D63" s="70"/>
      <c r="E63" s="70"/>
      <c r="F63" s="70"/>
      <c r="G63" s="70"/>
    </row>
    <row r="64" spans="1:7" ht="15" customHeight="1">
      <c r="A64" s="58" t="s">
        <v>552</v>
      </c>
      <c r="B64" s="11" t="s">
        <v>340</v>
      </c>
      <c r="C64" s="15" t="s">
        <v>341</v>
      </c>
      <c r="D64" s="70"/>
      <c r="E64" s="70"/>
      <c r="F64" s="70"/>
      <c r="G64" s="70"/>
    </row>
    <row r="65" spans="1:7" ht="15" customHeight="1">
      <c r="A65" s="58" t="s">
        <v>553</v>
      </c>
      <c r="B65" s="19" t="s">
        <v>342</v>
      </c>
      <c r="C65" s="15" t="s">
        <v>343</v>
      </c>
      <c r="D65" s="70"/>
      <c r="E65" s="70"/>
      <c r="F65" s="70"/>
      <c r="G65" s="70"/>
    </row>
    <row r="66" spans="1:7" ht="15" customHeight="1">
      <c r="A66" s="58" t="s">
        <v>554</v>
      </c>
      <c r="B66" s="13" t="s">
        <v>344</v>
      </c>
      <c r="C66" s="14" t="s">
        <v>345</v>
      </c>
      <c r="D66" s="70"/>
      <c r="E66" s="70"/>
      <c r="F66" s="70"/>
      <c r="G66" s="70"/>
    </row>
    <row r="67" spans="1:7" ht="15" customHeight="1">
      <c r="A67" s="58" t="s">
        <v>555</v>
      </c>
      <c r="B67" s="21" t="s">
        <v>181</v>
      </c>
      <c r="C67" s="22"/>
      <c r="D67" s="70">
        <v>56740400</v>
      </c>
      <c r="E67" s="70">
        <v>0</v>
      </c>
      <c r="F67" s="70"/>
      <c r="G67" s="70">
        <v>56740400</v>
      </c>
    </row>
    <row r="68" spans="1:7" ht="15.75">
      <c r="A68" s="58" t="s">
        <v>556</v>
      </c>
      <c r="B68" s="23" t="s">
        <v>346</v>
      </c>
      <c r="C68" s="24" t="s">
        <v>347</v>
      </c>
      <c r="D68" s="83">
        <v>559735297</v>
      </c>
      <c r="E68" s="83">
        <v>2863400</v>
      </c>
      <c r="F68" s="83"/>
      <c r="G68" s="83">
        <v>562598697</v>
      </c>
    </row>
    <row r="69" spans="1:7" ht="15.75">
      <c r="A69" s="58" t="s">
        <v>557</v>
      </c>
      <c r="B69" s="25" t="s">
        <v>348</v>
      </c>
      <c r="C69" s="26"/>
      <c r="D69" s="83">
        <v>526347001</v>
      </c>
      <c r="E69" s="83">
        <v>2863400</v>
      </c>
      <c r="F69" s="83"/>
      <c r="G69" s="83">
        <v>529210401</v>
      </c>
    </row>
    <row r="70" spans="1:7" ht="15.75">
      <c r="A70" s="58" t="s">
        <v>558</v>
      </c>
      <c r="B70" s="25" t="s">
        <v>349</v>
      </c>
      <c r="C70" s="26"/>
      <c r="D70" s="83">
        <v>121536932</v>
      </c>
      <c r="E70" s="83">
        <v>0</v>
      </c>
      <c r="F70" s="83"/>
      <c r="G70" s="83">
        <v>121536932</v>
      </c>
    </row>
    <row r="71" spans="1:7" ht="15.75">
      <c r="A71" s="58" t="s">
        <v>559</v>
      </c>
      <c r="B71" s="27" t="s">
        <v>350</v>
      </c>
      <c r="C71" s="11" t="s">
        <v>351</v>
      </c>
      <c r="D71" s="70"/>
      <c r="E71" s="70"/>
      <c r="F71" s="70"/>
      <c r="G71" s="70"/>
    </row>
    <row r="72" spans="1:7" ht="15.75">
      <c r="A72" s="58" t="s">
        <v>560</v>
      </c>
      <c r="B72" s="19" t="s">
        <v>352</v>
      </c>
      <c r="C72" s="11" t="s">
        <v>353</v>
      </c>
      <c r="D72" s="70"/>
      <c r="E72" s="70"/>
      <c r="F72" s="70"/>
      <c r="G72" s="70"/>
    </row>
    <row r="73" spans="1:7" ht="15.75">
      <c r="A73" s="58" t="s">
        <v>561</v>
      </c>
      <c r="B73" s="27" t="s">
        <v>354</v>
      </c>
      <c r="C73" s="11" t="s">
        <v>355</v>
      </c>
      <c r="D73" s="70"/>
      <c r="E73" s="70"/>
      <c r="F73" s="70"/>
      <c r="G73" s="70"/>
    </row>
    <row r="74" spans="1:7" ht="15.75">
      <c r="A74" s="58" t="s">
        <v>562</v>
      </c>
      <c r="B74" s="20" t="s">
        <v>356</v>
      </c>
      <c r="C74" s="13" t="s">
        <v>357</v>
      </c>
      <c r="D74" s="70"/>
      <c r="E74" s="70"/>
      <c r="F74" s="70"/>
      <c r="G74" s="70"/>
    </row>
    <row r="75" spans="1:7" ht="15.75">
      <c r="A75" s="58" t="s">
        <v>563</v>
      </c>
      <c r="B75" s="19" t="s">
        <v>358</v>
      </c>
      <c r="C75" s="11" t="s">
        <v>359</v>
      </c>
      <c r="D75" s="70"/>
      <c r="E75" s="70"/>
      <c r="F75" s="70"/>
      <c r="G75" s="70"/>
    </row>
    <row r="76" spans="1:7" ht="15.75">
      <c r="A76" s="58" t="s">
        <v>564</v>
      </c>
      <c r="B76" s="27" t="s">
        <v>360</v>
      </c>
      <c r="C76" s="11" t="s">
        <v>361</v>
      </c>
      <c r="D76" s="70"/>
      <c r="E76" s="70"/>
      <c r="F76" s="70"/>
      <c r="G76" s="70"/>
    </row>
    <row r="77" spans="1:7" ht="15.75">
      <c r="A77" s="58" t="s">
        <v>565</v>
      </c>
      <c r="B77" s="19" t="s">
        <v>362</v>
      </c>
      <c r="C77" s="11" t="s">
        <v>363</v>
      </c>
      <c r="D77" s="70"/>
      <c r="E77" s="70"/>
      <c r="F77" s="70"/>
      <c r="G77" s="70"/>
    </row>
    <row r="78" spans="1:7" ht="15.75">
      <c r="A78" s="58" t="s">
        <v>566</v>
      </c>
      <c r="B78" s="27" t="s">
        <v>364</v>
      </c>
      <c r="C78" s="11" t="s">
        <v>365</v>
      </c>
      <c r="D78" s="70"/>
      <c r="E78" s="70"/>
      <c r="F78" s="70"/>
      <c r="G78" s="70"/>
    </row>
    <row r="79" spans="1:7" ht="15.75">
      <c r="A79" s="58" t="s">
        <v>567</v>
      </c>
      <c r="B79" s="28" t="s">
        <v>366</v>
      </c>
      <c r="C79" s="13" t="s">
        <v>367</v>
      </c>
      <c r="D79" s="70"/>
      <c r="E79" s="70"/>
      <c r="F79" s="70"/>
      <c r="G79" s="70"/>
    </row>
    <row r="80" spans="1:7" ht="15.75">
      <c r="A80" s="58" t="s">
        <v>568</v>
      </c>
      <c r="B80" s="11" t="s">
        <v>368</v>
      </c>
      <c r="C80" s="11" t="s">
        <v>369</v>
      </c>
      <c r="D80" s="70">
        <v>23352104</v>
      </c>
      <c r="E80" s="70"/>
      <c r="F80" s="70"/>
      <c r="G80" s="70">
        <v>23352104</v>
      </c>
    </row>
    <row r="81" spans="1:7" ht="15.75">
      <c r="A81" s="58" t="s">
        <v>569</v>
      </c>
      <c r="B81" s="11" t="s">
        <v>370</v>
      </c>
      <c r="C81" s="11" t="s">
        <v>369</v>
      </c>
      <c r="D81" s="70">
        <v>64796532</v>
      </c>
      <c r="E81" s="70"/>
      <c r="F81" s="70"/>
      <c r="G81" s="70">
        <v>64796532</v>
      </c>
    </row>
    <row r="82" spans="1:7" ht="15.75">
      <c r="A82" s="58" t="s">
        <v>570</v>
      </c>
      <c r="B82" s="11" t="s">
        <v>371</v>
      </c>
      <c r="C82" s="11" t="s">
        <v>372</v>
      </c>
      <c r="D82" s="70"/>
      <c r="E82" s="70"/>
      <c r="F82" s="70"/>
      <c r="G82" s="70"/>
    </row>
    <row r="83" spans="1:7" ht="15.75">
      <c r="A83" s="58" t="s">
        <v>571</v>
      </c>
      <c r="B83" s="11" t="s">
        <v>373</v>
      </c>
      <c r="C83" s="11" t="s">
        <v>372</v>
      </c>
      <c r="D83" s="70"/>
      <c r="E83" s="70"/>
      <c r="F83" s="70"/>
      <c r="G83" s="70"/>
    </row>
    <row r="84" spans="1:7" ht="15.75">
      <c r="A84" s="58" t="s">
        <v>572</v>
      </c>
      <c r="B84" s="13" t="s">
        <v>374</v>
      </c>
      <c r="C84" s="13" t="s">
        <v>375</v>
      </c>
      <c r="D84" s="70">
        <v>88148636</v>
      </c>
      <c r="E84" s="70"/>
      <c r="F84" s="70"/>
      <c r="G84" s="70">
        <v>88148636</v>
      </c>
    </row>
    <row r="85" spans="1:7" ht="15.75">
      <c r="A85" s="58" t="s">
        <v>573</v>
      </c>
      <c r="B85" s="27" t="s">
        <v>376</v>
      </c>
      <c r="C85" s="11" t="s">
        <v>377</v>
      </c>
      <c r="D85" s="70"/>
      <c r="E85" s="70"/>
      <c r="F85" s="70"/>
      <c r="G85" s="70"/>
    </row>
    <row r="86" spans="1:7" ht="15.75">
      <c r="A86" s="58" t="s">
        <v>574</v>
      </c>
      <c r="B86" s="27" t="s">
        <v>378</v>
      </c>
      <c r="C86" s="11" t="s">
        <v>379</v>
      </c>
      <c r="D86" s="70"/>
      <c r="E86" s="70"/>
      <c r="F86" s="70"/>
      <c r="G86" s="70"/>
    </row>
    <row r="87" spans="1:7" ht="15.75">
      <c r="A87" s="58" t="s">
        <v>575</v>
      </c>
      <c r="B87" s="27" t="s">
        <v>380</v>
      </c>
      <c r="C87" s="11" t="s">
        <v>381</v>
      </c>
      <c r="D87" s="70"/>
      <c r="E87" s="70"/>
      <c r="F87" s="70"/>
      <c r="G87" s="70"/>
    </row>
    <row r="88" spans="1:7" ht="15.75">
      <c r="A88" s="58" t="s">
        <v>576</v>
      </c>
      <c r="B88" s="27" t="s">
        <v>382</v>
      </c>
      <c r="C88" s="11" t="s">
        <v>383</v>
      </c>
      <c r="D88" s="70"/>
      <c r="E88" s="70"/>
      <c r="F88" s="70"/>
      <c r="G88" s="70"/>
    </row>
    <row r="89" spans="1:7" ht="15.75">
      <c r="A89" s="58" t="s">
        <v>577</v>
      </c>
      <c r="B89" s="19" t="s">
        <v>384</v>
      </c>
      <c r="C89" s="11" t="s">
        <v>385</v>
      </c>
      <c r="D89" s="70"/>
      <c r="E89" s="70"/>
      <c r="F89" s="70"/>
      <c r="G89" s="70"/>
    </row>
    <row r="90" spans="1:7" ht="15.75">
      <c r="A90" s="58" t="s">
        <v>578</v>
      </c>
      <c r="B90" s="20" t="s">
        <v>386</v>
      </c>
      <c r="C90" s="13" t="s">
        <v>387</v>
      </c>
      <c r="D90" s="70"/>
      <c r="E90" s="70"/>
      <c r="F90" s="70"/>
      <c r="G90" s="70"/>
    </row>
    <row r="91" spans="1:7" ht="15.75">
      <c r="A91" s="58" t="s">
        <v>579</v>
      </c>
      <c r="B91" s="19" t="s">
        <v>388</v>
      </c>
      <c r="C91" s="11" t="s">
        <v>389</v>
      </c>
      <c r="D91" s="70"/>
      <c r="E91" s="70"/>
      <c r="F91" s="70"/>
      <c r="G91" s="70"/>
    </row>
    <row r="92" spans="1:7" ht="15.75">
      <c r="A92" s="58" t="s">
        <v>580</v>
      </c>
      <c r="B92" s="19" t="s">
        <v>390</v>
      </c>
      <c r="C92" s="11" t="s">
        <v>391</v>
      </c>
      <c r="D92" s="70"/>
      <c r="E92" s="70"/>
      <c r="F92" s="70"/>
      <c r="G92" s="70"/>
    </row>
    <row r="93" spans="1:7" ht="15.75">
      <c r="A93" s="58" t="s">
        <v>581</v>
      </c>
      <c r="B93" s="27" t="s">
        <v>392</v>
      </c>
      <c r="C93" s="11" t="s">
        <v>393</v>
      </c>
      <c r="D93" s="70"/>
      <c r="E93" s="70"/>
      <c r="F93" s="70"/>
      <c r="G93" s="70"/>
    </row>
    <row r="94" spans="1:7" ht="15.75">
      <c r="A94" s="58" t="s">
        <v>582</v>
      </c>
      <c r="B94" s="27" t="s">
        <v>394</v>
      </c>
      <c r="C94" s="11" t="s">
        <v>395</v>
      </c>
      <c r="D94" s="70"/>
      <c r="E94" s="70"/>
      <c r="F94" s="70"/>
      <c r="G94" s="70"/>
    </row>
    <row r="95" spans="1:7" ht="15.75">
      <c r="A95" s="58" t="s">
        <v>583</v>
      </c>
      <c r="B95" s="28" t="s">
        <v>396</v>
      </c>
      <c r="C95" s="13" t="s">
        <v>397</v>
      </c>
      <c r="D95" s="70"/>
      <c r="E95" s="70"/>
      <c r="F95" s="70"/>
      <c r="G95" s="70"/>
    </row>
    <row r="96" spans="1:7" ht="15.75">
      <c r="A96" s="58" t="s">
        <v>584</v>
      </c>
      <c r="B96" s="20" t="s">
        <v>398</v>
      </c>
      <c r="C96" s="13" t="s">
        <v>399</v>
      </c>
      <c r="D96" s="70"/>
      <c r="E96" s="70"/>
      <c r="F96" s="70"/>
      <c r="G96" s="70"/>
    </row>
    <row r="97" spans="1:7" ht="15.75">
      <c r="A97" s="58" t="s">
        <v>585</v>
      </c>
      <c r="B97" s="29" t="s">
        <v>400</v>
      </c>
      <c r="C97" s="30" t="s">
        <v>401</v>
      </c>
      <c r="D97" s="70">
        <f>SUM(D74,D79,D84,D95,D96)</f>
        <v>88148636</v>
      </c>
      <c r="E97" s="70"/>
      <c r="F97" s="70"/>
      <c r="G97" s="70">
        <f>SUM(G74,G79,G84,G95,G96)</f>
        <v>88148636</v>
      </c>
    </row>
    <row r="98" spans="1:7" ht="15.75">
      <c r="A98" s="58" t="s">
        <v>586</v>
      </c>
      <c r="B98" s="31" t="s">
        <v>402</v>
      </c>
      <c r="C98" s="32"/>
      <c r="D98" s="70">
        <v>647883933</v>
      </c>
      <c r="E98" s="70">
        <v>2863400</v>
      </c>
      <c r="F98" s="70"/>
      <c r="G98" s="70">
        <v>650747333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73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8.28125" style="0" customWidth="1"/>
    <col min="5" max="5" width="20.140625" style="0" customWidth="1"/>
    <col min="6" max="6" width="18.8515625" style="0" customWidth="1"/>
    <col min="7" max="7" width="19.28125" style="0" customWidth="1"/>
  </cols>
  <sheetData>
    <row r="1" spans="2:7" ht="15.75">
      <c r="B1" s="8"/>
      <c r="C1" s="8"/>
      <c r="D1" s="99" t="s">
        <v>690</v>
      </c>
      <c r="E1" s="99"/>
      <c r="F1" s="99"/>
      <c r="G1" s="99"/>
    </row>
    <row r="2" spans="2:7" ht="15.75">
      <c r="B2" s="8" t="s">
        <v>675</v>
      </c>
      <c r="C2" s="8"/>
      <c r="D2" s="90"/>
      <c r="E2" s="90"/>
      <c r="F2" s="90"/>
      <c r="G2" s="90"/>
    </row>
    <row r="3" spans="2:7" ht="21" customHeight="1">
      <c r="B3" s="95" t="s">
        <v>640</v>
      </c>
      <c r="C3" s="96"/>
      <c r="D3" s="96"/>
      <c r="E3" s="96"/>
      <c r="F3" s="96"/>
      <c r="G3" s="97"/>
    </row>
    <row r="4" spans="2:7" ht="18.75" customHeight="1">
      <c r="B4" s="98" t="s">
        <v>628</v>
      </c>
      <c r="C4" s="96"/>
      <c r="D4" s="96"/>
      <c r="E4" s="96"/>
      <c r="F4" s="96"/>
      <c r="G4" s="97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0</v>
      </c>
      <c r="C6" s="8"/>
      <c r="D6" s="8"/>
      <c r="E6" s="8"/>
      <c r="F6" s="8"/>
      <c r="G6" s="8"/>
    </row>
    <row r="7" spans="2:7" ht="63">
      <c r="B7" s="61" t="s">
        <v>490</v>
      </c>
      <c r="C7" s="61" t="s">
        <v>491</v>
      </c>
      <c r="D7" s="62" t="s">
        <v>492</v>
      </c>
      <c r="E7" s="62" t="s">
        <v>493</v>
      </c>
      <c r="F7" s="62" t="s">
        <v>494</v>
      </c>
      <c r="G7" s="63" t="s">
        <v>495</v>
      </c>
    </row>
    <row r="8" spans="1:7" ht="15.75">
      <c r="A8" s="58" t="s">
        <v>496</v>
      </c>
      <c r="B8" s="33" t="s">
        <v>1</v>
      </c>
      <c r="C8" s="34" t="s">
        <v>2</v>
      </c>
      <c r="D8" s="74">
        <v>95308408</v>
      </c>
      <c r="E8" s="74"/>
      <c r="F8" s="74"/>
      <c r="G8" s="74">
        <v>95308408</v>
      </c>
    </row>
    <row r="9" spans="1:7" ht="15.75">
      <c r="A9" s="58" t="s">
        <v>497</v>
      </c>
      <c r="B9" s="33" t="s">
        <v>3</v>
      </c>
      <c r="C9" s="35" t="s">
        <v>4</v>
      </c>
      <c r="D9" s="74">
        <v>456500</v>
      </c>
      <c r="E9" s="74"/>
      <c r="F9" s="74"/>
      <c r="G9" s="74">
        <v>456500</v>
      </c>
    </row>
    <row r="10" spans="1:7" ht="15.75">
      <c r="A10" s="58" t="s">
        <v>498</v>
      </c>
      <c r="B10" s="33" t="s">
        <v>5</v>
      </c>
      <c r="C10" s="35" t="s">
        <v>6</v>
      </c>
      <c r="D10" s="74"/>
      <c r="E10" s="74"/>
      <c r="F10" s="74"/>
      <c r="G10" s="74"/>
    </row>
    <row r="11" spans="1:7" ht="15.75">
      <c r="A11" s="58" t="s">
        <v>499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.75">
      <c r="A12" s="58" t="s">
        <v>500</v>
      </c>
      <c r="B12" s="18" t="s">
        <v>9</v>
      </c>
      <c r="C12" s="35" t="s">
        <v>10</v>
      </c>
      <c r="D12" s="74">
        <v>198500</v>
      </c>
      <c r="E12" s="74"/>
      <c r="F12" s="74"/>
      <c r="G12" s="74">
        <v>198500</v>
      </c>
    </row>
    <row r="13" spans="1:7" ht="15.75">
      <c r="A13" s="58" t="s">
        <v>501</v>
      </c>
      <c r="B13" s="18" t="s">
        <v>11</v>
      </c>
      <c r="C13" s="35" t="s">
        <v>12</v>
      </c>
      <c r="D13" s="74"/>
      <c r="E13" s="74"/>
      <c r="F13" s="74"/>
      <c r="G13" s="74"/>
    </row>
    <row r="14" spans="1:7" ht="15.75">
      <c r="A14" s="58" t="s">
        <v>502</v>
      </c>
      <c r="B14" s="18" t="s">
        <v>13</v>
      </c>
      <c r="C14" s="35" t="s">
        <v>14</v>
      </c>
      <c r="D14" s="74">
        <v>312000</v>
      </c>
      <c r="E14" s="74"/>
      <c r="F14" s="74"/>
      <c r="G14" s="74">
        <v>312000</v>
      </c>
    </row>
    <row r="15" spans="1:7" ht="15.75">
      <c r="A15" s="58" t="s">
        <v>503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15.75">
      <c r="A16" s="58" t="s">
        <v>504</v>
      </c>
      <c r="B16" s="11" t="s">
        <v>17</v>
      </c>
      <c r="C16" s="35" t="s">
        <v>18</v>
      </c>
      <c r="D16" s="74"/>
      <c r="E16" s="74"/>
      <c r="F16" s="74"/>
      <c r="G16" s="74"/>
    </row>
    <row r="17" spans="1:7" ht="15.75">
      <c r="A17" s="58" t="s">
        <v>505</v>
      </c>
      <c r="B17" s="11" t="s">
        <v>19</v>
      </c>
      <c r="C17" s="35" t="s">
        <v>20</v>
      </c>
      <c r="D17" s="74">
        <v>38000</v>
      </c>
      <c r="E17" s="74"/>
      <c r="F17" s="74"/>
      <c r="G17" s="74">
        <v>38000</v>
      </c>
    </row>
    <row r="18" spans="1:7" ht="15.75">
      <c r="A18" s="58" t="s">
        <v>506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>
      <c r="A19" s="58" t="s">
        <v>507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5.75">
      <c r="A20" s="58" t="s">
        <v>508</v>
      </c>
      <c r="B20" s="11" t="s">
        <v>25</v>
      </c>
      <c r="C20" s="35" t="s">
        <v>26</v>
      </c>
      <c r="D20" s="74">
        <v>184714</v>
      </c>
      <c r="E20" s="74"/>
      <c r="F20" s="74"/>
      <c r="G20" s="74">
        <v>184714</v>
      </c>
    </row>
    <row r="21" spans="1:7" ht="15.75">
      <c r="A21" s="58" t="s">
        <v>509</v>
      </c>
      <c r="B21" s="36" t="s">
        <v>27</v>
      </c>
      <c r="C21" s="37" t="s">
        <v>28</v>
      </c>
      <c r="D21" s="74">
        <v>96498122</v>
      </c>
      <c r="E21" s="74"/>
      <c r="F21" s="74"/>
      <c r="G21" s="74">
        <v>96498122</v>
      </c>
    </row>
    <row r="22" spans="1:7" ht="15.75">
      <c r="A22" s="58" t="s">
        <v>510</v>
      </c>
      <c r="B22" s="11" t="s">
        <v>29</v>
      </c>
      <c r="C22" s="35" t="s">
        <v>30</v>
      </c>
      <c r="D22" s="74">
        <v>17157410</v>
      </c>
      <c r="E22" s="74"/>
      <c r="F22" s="74"/>
      <c r="G22" s="74">
        <v>17157410</v>
      </c>
    </row>
    <row r="23" spans="1:7" ht="15.75">
      <c r="A23" s="58" t="s">
        <v>511</v>
      </c>
      <c r="B23" s="11" t="s">
        <v>31</v>
      </c>
      <c r="C23" s="35" t="s">
        <v>32</v>
      </c>
      <c r="D23" s="74"/>
      <c r="E23" s="74"/>
      <c r="F23" s="74"/>
      <c r="G23" s="74"/>
    </row>
    <row r="24" spans="1:7" ht="15.75">
      <c r="A24" s="58" t="s">
        <v>512</v>
      </c>
      <c r="B24" s="15" t="s">
        <v>33</v>
      </c>
      <c r="C24" s="35" t="s">
        <v>34</v>
      </c>
      <c r="D24" s="74">
        <v>806000</v>
      </c>
      <c r="E24" s="74"/>
      <c r="F24" s="74"/>
      <c r="G24" s="74">
        <v>806000</v>
      </c>
    </row>
    <row r="25" spans="1:7" ht="15.75">
      <c r="A25" s="58" t="s">
        <v>513</v>
      </c>
      <c r="B25" s="13" t="s">
        <v>35</v>
      </c>
      <c r="C25" s="37" t="s">
        <v>36</v>
      </c>
      <c r="D25" s="74">
        <f>SUM(D22:D24)</f>
        <v>17963410</v>
      </c>
      <c r="E25" s="74"/>
      <c r="F25" s="74"/>
      <c r="G25" s="74">
        <v>17963410</v>
      </c>
    </row>
    <row r="26" spans="1:7" ht="15.75">
      <c r="A26" s="58" t="s">
        <v>514</v>
      </c>
      <c r="B26" s="36" t="s">
        <v>37</v>
      </c>
      <c r="C26" s="37" t="s">
        <v>38</v>
      </c>
      <c r="D26" s="74">
        <v>114461532</v>
      </c>
      <c r="E26" s="74"/>
      <c r="F26" s="74"/>
      <c r="G26" s="74">
        <v>114461532</v>
      </c>
    </row>
    <row r="27" spans="1:7" ht="15.75">
      <c r="A27" s="58" t="s">
        <v>515</v>
      </c>
      <c r="B27" s="13" t="s">
        <v>39</v>
      </c>
      <c r="C27" s="37" t="s">
        <v>40</v>
      </c>
      <c r="D27" s="74">
        <v>15032176</v>
      </c>
      <c r="E27" s="74"/>
      <c r="F27" s="74"/>
      <c r="G27" s="74">
        <v>15032176</v>
      </c>
    </row>
    <row r="28" spans="1:7" ht="15.75">
      <c r="A28" s="58" t="s">
        <v>516</v>
      </c>
      <c r="B28" s="11" t="s">
        <v>41</v>
      </c>
      <c r="C28" s="35" t="s">
        <v>42</v>
      </c>
      <c r="D28" s="74"/>
      <c r="E28" s="74"/>
      <c r="F28" s="74"/>
      <c r="G28" s="74"/>
    </row>
    <row r="29" spans="1:7" ht="15.75">
      <c r="A29" s="58" t="s">
        <v>517</v>
      </c>
      <c r="B29" s="11" t="s">
        <v>43</v>
      </c>
      <c r="C29" s="35" t="s">
        <v>44</v>
      </c>
      <c r="D29" s="74">
        <v>11641700</v>
      </c>
      <c r="E29" s="74"/>
      <c r="F29" s="74"/>
      <c r="G29" s="74">
        <v>11641700</v>
      </c>
    </row>
    <row r="30" spans="1:7" ht="15.75">
      <c r="A30" s="58" t="s">
        <v>518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5.75">
      <c r="A31" s="58" t="s">
        <v>519</v>
      </c>
      <c r="B31" s="13" t="s">
        <v>47</v>
      </c>
      <c r="C31" s="37" t="s">
        <v>48</v>
      </c>
      <c r="D31" s="74">
        <f>SUM(D28:D30)</f>
        <v>11641700</v>
      </c>
      <c r="E31" s="74"/>
      <c r="F31" s="74"/>
      <c r="G31" s="74">
        <v>11841700</v>
      </c>
    </row>
    <row r="32" spans="1:7" ht="15.75">
      <c r="A32" s="58" t="s">
        <v>520</v>
      </c>
      <c r="B32" s="11" t="s">
        <v>49</v>
      </c>
      <c r="C32" s="35" t="s">
        <v>50</v>
      </c>
      <c r="D32" s="74">
        <v>480000</v>
      </c>
      <c r="E32" s="74"/>
      <c r="F32" s="74"/>
      <c r="G32" s="74">
        <v>480000</v>
      </c>
    </row>
    <row r="33" spans="1:7" ht="15.75">
      <c r="A33" s="58" t="s">
        <v>521</v>
      </c>
      <c r="B33" s="11" t="s">
        <v>51</v>
      </c>
      <c r="C33" s="35" t="s">
        <v>52</v>
      </c>
      <c r="D33" s="74">
        <v>760000</v>
      </c>
      <c r="E33" s="74"/>
      <c r="F33" s="74"/>
      <c r="G33" s="74">
        <v>760000</v>
      </c>
    </row>
    <row r="34" spans="1:7" ht="15" customHeight="1">
      <c r="A34" s="58" t="s">
        <v>522</v>
      </c>
      <c r="B34" s="13" t="s">
        <v>53</v>
      </c>
      <c r="C34" s="37" t="s">
        <v>54</v>
      </c>
      <c r="D34" s="74">
        <f>SUM(D32:D33)</f>
        <v>1240000</v>
      </c>
      <c r="E34" s="74"/>
      <c r="F34" s="74"/>
      <c r="G34" s="74">
        <v>1240000</v>
      </c>
    </row>
    <row r="35" spans="1:7" ht="15.75">
      <c r="A35" s="58" t="s">
        <v>523</v>
      </c>
      <c r="B35" s="11" t="s">
        <v>55</v>
      </c>
      <c r="C35" s="35" t="s">
        <v>56</v>
      </c>
      <c r="D35" s="74">
        <v>5780000</v>
      </c>
      <c r="E35" s="74"/>
      <c r="F35" s="74"/>
      <c r="G35" s="74">
        <v>5780000</v>
      </c>
    </row>
    <row r="36" spans="1:7" ht="15.75">
      <c r="A36" s="58" t="s">
        <v>524</v>
      </c>
      <c r="B36" s="11" t="s">
        <v>57</v>
      </c>
      <c r="C36" s="35" t="s">
        <v>58</v>
      </c>
      <c r="D36" s="74">
        <v>40000</v>
      </c>
      <c r="E36" s="74"/>
      <c r="F36" s="74"/>
      <c r="G36" s="74">
        <v>40000</v>
      </c>
    </row>
    <row r="37" spans="1:7" ht="15.75">
      <c r="A37" s="58" t="s">
        <v>525</v>
      </c>
      <c r="B37" s="11" t="s">
        <v>59</v>
      </c>
      <c r="C37" s="35" t="s">
        <v>60</v>
      </c>
      <c r="D37" s="74">
        <v>2350000</v>
      </c>
      <c r="E37" s="74"/>
      <c r="F37" s="74"/>
      <c r="G37" s="74">
        <v>2350000</v>
      </c>
    </row>
    <row r="38" spans="1:7" ht="15.75">
      <c r="A38" s="58" t="s">
        <v>526</v>
      </c>
      <c r="B38" s="11" t="s">
        <v>61</v>
      </c>
      <c r="C38" s="35" t="s">
        <v>62</v>
      </c>
      <c r="D38" s="74">
        <v>1030000</v>
      </c>
      <c r="E38" s="74"/>
      <c r="F38" s="74"/>
      <c r="G38" s="74">
        <v>1030000</v>
      </c>
    </row>
    <row r="39" spans="1:7" ht="15.75">
      <c r="A39" s="58" t="s">
        <v>527</v>
      </c>
      <c r="B39" s="38" t="s">
        <v>63</v>
      </c>
      <c r="C39" s="35" t="s">
        <v>64</v>
      </c>
      <c r="D39" s="74">
        <v>254455</v>
      </c>
      <c r="E39" s="74"/>
      <c r="F39" s="74"/>
      <c r="G39" s="74">
        <v>254455</v>
      </c>
    </row>
    <row r="40" spans="1:7" ht="15.75">
      <c r="A40" s="58" t="s">
        <v>528</v>
      </c>
      <c r="B40" s="15" t="s">
        <v>65</v>
      </c>
      <c r="C40" s="35" t="s">
        <v>66</v>
      </c>
      <c r="D40" s="74">
        <v>500000</v>
      </c>
      <c r="E40" s="74"/>
      <c r="F40" s="74"/>
      <c r="G40" s="74">
        <v>500000</v>
      </c>
    </row>
    <row r="41" spans="1:7" ht="15.75">
      <c r="A41" s="58" t="s">
        <v>529</v>
      </c>
      <c r="B41" s="11" t="s">
        <v>67</v>
      </c>
      <c r="C41" s="35" t="s">
        <v>68</v>
      </c>
      <c r="D41" s="74">
        <v>11725760</v>
      </c>
      <c r="E41" s="74"/>
      <c r="F41" s="74"/>
      <c r="G41" s="74">
        <v>11725760</v>
      </c>
    </row>
    <row r="42" spans="1:7" ht="15.75">
      <c r="A42" s="58" t="s">
        <v>530</v>
      </c>
      <c r="B42" s="13" t="s">
        <v>69</v>
      </c>
      <c r="C42" s="37" t="s">
        <v>70</v>
      </c>
      <c r="D42" s="74">
        <v>21680215</v>
      </c>
      <c r="E42" s="74"/>
      <c r="F42" s="74"/>
      <c r="G42" s="74">
        <v>21680215</v>
      </c>
    </row>
    <row r="43" spans="1:7" ht="15.75">
      <c r="A43" s="58" t="s">
        <v>531</v>
      </c>
      <c r="B43" s="11" t="s">
        <v>71</v>
      </c>
      <c r="C43" s="35" t="s">
        <v>72</v>
      </c>
      <c r="D43" s="74">
        <v>166000</v>
      </c>
      <c r="E43" s="74"/>
      <c r="F43" s="74"/>
      <c r="G43" s="74">
        <v>166000</v>
      </c>
    </row>
    <row r="44" spans="1:7" ht="15.75">
      <c r="A44" s="58" t="s">
        <v>532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15.75">
      <c r="A45" s="58" t="s">
        <v>533</v>
      </c>
      <c r="B45" s="13" t="s">
        <v>75</v>
      </c>
      <c r="C45" s="37" t="s">
        <v>76</v>
      </c>
      <c r="D45" s="74">
        <v>166000</v>
      </c>
      <c r="E45" s="74"/>
      <c r="F45" s="74"/>
      <c r="G45" s="74">
        <v>166000</v>
      </c>
    </row>
    <row r="46" spans="1:7" ht="15.75">
      <c r="A46" s="58" t="s">
        <v>534</v>
      </c>
      <c r="B46" s="11" t="s">
        <v>77</v>
      </c>
      <c r="C46" s="35" t="s">
        <v>78</v>
      </c>
      <c r="D46" s="74">
        <v>9029657</v>
      </c>
      <c r="E46" s="74"/>
      <c r="F46" s="74"/>
      <c r="G46" s="74">
        <v>9029657</v>
      </c>
    </row>
    <row r="47" spans="1:7" ht="15.75">
      <c r="A47" s="58" t="s">
        <v>535</v>
      </c>
      <c r="B47" s="11" t="s">
        <v>79</v>
      </c>
      <c r="C47" s="35" t="s">
        <v>80</v>
      </c>
      <c r="D47" s="74">
        <v>1284000</v>
      </c>
      <c r="E47" s="74"/>
      <c r="F47" s="74"/>
      <c r="G47" s="74">
        <v>1284000</v>
      </c>
    </row>
    <row r="48" spans="1:7" ht="15.75">
      <c r="A48" s="58" t="s">
        <v>536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15.75">
      <c r="A49" s="58" t="s">
        <v>537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.75">
      <c r="A50" s="58" t="s">
        <v>538</v>
      </c>
      <c r="B50" s="11" t="s">
        <v>85</v>
      </c>
      <c r="C50" s="35" t="s">
        <v>86</v>
      </c>
      <c r="D50" s="74">
        <v>3016629</v>
      </c>
      <c r="E50" s="74"/>
      <c r="F50" s="74"/>
      <c r="G50" s="74">
        <v>3016629</v>
      </c>
    </row>
    <row r="51" spans="1:7" ht="15.75">
      <c r="A51" s="58" t="s">
        <v>539</v>
      </c>
      <c r="B51" s="13" t="s">
        <v>87</v>
      </c>
      <c r="C51" s="37" t="s">
        <v>88</v>
      </c>
      <c r="D51" s="74">
        <v>13330286</v>
      </c>
      <c r="E51" s="74"/>
      <c r="F51" s="74"/>
      <c r="G51" s="74">
        <v>13330286</v>
      </c>
    </row>
    <row r="52" spans="1:7" ht="15.75">
      <c r="A52" s="58" t="s">
        <v>540</v>
      </c>
      <c r="B52" s="13" t="s">
        <v>89</v>
      </c>
      <c r="C52" s="37" t="s">
        <v>90</v>
      </c>
      <c r="D52" s="74">
        <v>48058201</v>
      </c>
      <c r="E52" s="74"/>
      <c r="F52" s="74"/>
      <c r="G52" s="74">
        <v>48058201</v>
      </c>
    </row>
    <row r="53" spans="1:7" ht="15.75">
      <c r="A53" s="58" t="s">
        <v>541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5.75">
      <c r="A54" s="58" t="s">
        <v>542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5.75">
      <c r="A55" s="58" t="s">
        <v>543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15.75">
      <c r="A56" s="58" t="s">
        <v>544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15.75">
      <c r="A57" s="58" t="s">
        <v>545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5.75">
      <c r="A58" s="58" t="s">
        <v>546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.75">
      <c r="A59" s="58" t="s">
        <v>547</v>
      </c>
      <c r="B59" s="19" t="s">
        <v>103</v>
      </c>
      <c r="C59" s="35" t="s">
        <v>104</v>
      </c>
      <c r="D59" s="74"/>
      <c r="E59" s="74"/>
      <c r="F59" s="74"/>
      <c r="G59" s="74"/>
    </row>
    <row r="60" spans="1:7" ht="15.75">
      <c r="A60" s="58" t="s">
        <v>548</v>
      </c>
      <c r="B60" s="19" t="s">
        <v>105</v>
      </c>
      <c r="C60" s="35" t="s">
        <v>106</v>
      </c>
      <c r="D60" s="74">
        <v>20572650</v>
      </c>
      <c r="E60" s="74"/>
      <c r="F60" s="74"/>
      <c r="G60" s="74">
        <v>20572650</v>
      </c>
    </row>
    <row r="61" spans="1:7" ht="15.75">
      <c r="A61" s="58" t="s">
        <v>549</v>
      </c>
      <c r="B61" s="20" t="s">
        <v>107</v>
      </c>
      <c r="C61" s="37" t="s">
        <v>108</v>
      </c>
      <c r="D61" s="74">
        <f>SUM(D53:D60)</f>
        <v>20572650</v>
      </c>
      <c r="E61" s="74"/>
      <c r="F61" s="74"/>
      <c r="G61" s="74">
        <v>20562650</v>
      </c>
    </row>
    <row r="62" spans="1:7" ht="15.75">
      <c r="A62" s="58" t="s">
        <v>550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5.75">
      <c r="A63" s="58" t="s">
        <v>551</v>
      </c>
      <c r="B63" s="40" t="s">
        <v>111</v>
      </c>
      <c r="C63" s="35" t="s">
        <v>112</v>
      </c>
      <c r="D63" s="74">
        <v>460917</v>
      </c>
      <c r="E63" s="74"/>
      <c r="F63" s="74"/>
      <c r="G63" s="74">
        <v>460917</v>
      </c>
    </row>
    <row r="64" spans="1:7" ht="15.75">
      <c r="A64" s="58" t="s">
        <v>552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15.75">
      <c r="A65" s="58" t="s">
        <v>553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15.75">
      <c r="A66" s="58" t="s">
        <v>554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15.75">
      <c r="A67" s="58" t="s">
        <v>555</v>
      </c>
      <c r="B67" s="40" t="s">
        <v>119</v>
      </c>
      <c r="C67" s="35" t="s">
        <v>120</v>
      </c>
      <c r="D67" s="74"/>
      <c r="E67" s="74"/>
      <c r="F67" s="74"/>
      <c r="G67" s="74"/>
    </row>
    <row r="68" spans="1:7" ht="15.75">
      <c r="A68" s="58" t="s">
        <v>556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15.75">
      <c r="A69" s="58" t="s">
        <v>557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15.75">
      <c r="A70" s="58" t="s">
        <v>558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559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15.75">
      <c r="A72" s="58" t="s">
        <v>560</v>
      </c>
      <c r="B72" s="40" t="s">
        <v>129</v>
      </c>
      <c r="C72" s="35" t="s">
        <v>132</v>
      </c>
      <c r="D72" s="74"/>
      <c r="E72" s="74">
        <v>1620000</v>
      </c>
      <c r="F72" s="74"/>
      <c r="G72" s="74">
        <v>1620000</v>
      </c>
    </row>
    <row r="73" spans="1:7" ht="15.75">
      <c r="A73" s="58" t="s">
        <v>561</v>
      </c>
      <c r="B73" s="41" t="s">
        <v>131</v>
      </c>
      <c r="C73" s="35" t="s">
        <v>483</v>
      </c>
      <c r="D73" s="74">
        <v>9727282</v>
      </c>
      <c r="E73" s="74"/>
      <c r="F73" s="74"/>
      <c r="G73" s="74">
        <v>9727282</v>
      </c>
    </row>
    <row r="74" spans="1:7" ht="15.75">
      <c r="A74" s="58" t="s">
        <v>562</v>
      </c>
      <c r="B74" s="41" t="s">
        <v>133</v>
      </c>
      <c r="C74" s="35" t="s">
        <v>483</v>
      </c>
      <c r="D74" s="74"/>
      <c r="E74" s="74"/>
      <c r="F74" s="74"/>
      <c r="G74" s="74"/>
    </row>
    <row r="75" spans="1:7" ht="15.75">
      <c r="A75" s="58" t="s">
        <v>563</v>
      </c>
      <c r="B75" s="20" t="s">
        <v>134</v>
      </c>
      <c r="C75" s="37" t="s">
        <v>135</v>
      </c>
      <c r="D75" s="74">
        <v>10188199</v>
      </c>
      <c r="E75" s="74">
        <f>SUM(E62:E74)</f>
        <v>1620000</v>
      </c>
      <c r="F75" s="74"/>
      <c r="G75" s="74">
        <v>11808199</v>
      </c>
    </row>
    <row r="76" spans="1:7" ht="15.75">
      <c r="A76" s="58" t="s">
        <v>564</v>
      </c>
      <c r="B76" s="21" t="s">
        <v>136</v>
      </c>
      <c r="C76" s="37"/>
      <c r="D76" s="85">
        <v>208312758</v>
      </c>
      <c r="E76" s="85">
        <v>1620000</v>
      </c>
      <c r="F76" s="85"/>
      <c r="G76" s="83">
        <v>209932758</v>
      </c>
    </row>
    <row r="77" spans="1:7" ht="15.75">
      <c r="A77" s="58" t="s">
        <v>565</v>
      </c>
      <c r="B77" s="42" t="s">
        <v>137</v>
      </c>
      <c r="C77" s="35" t="s">
        <v>138</v>
      </c>
      <c r="D77" s="74">
        <v>5900000</v>
      </c>
      <c r="E77" s="74"/>
      <c r="F77" s="74"/>
      <c r="G77" s="70">
        <v>5900000</v>
      </c>
    </row>
    <row r="78" spans="1:7" ht="15.75">
      <c r="A78" s="58" t="s">
        <v>566</v>
      </c>
      <c r="B78" s="42" t="s">
        <v>139</v>
      </c>
      <c r="C78" s="35" t="s">
        <v>140</v>
      </c>
      <c r="D78" s="74">
        <v>57702984</v>
      </c>
      <c r="E78" s="74"/>
      <c r="F78" s="74"/>
      <c r="G78" s="70">
        <v>57702984</v>
      </c>
    </row>
    <row r="79" spans="1:7" ht="15.75">
      <c r="A79" s="58" t="s">
        <v>567</v>
      </c>
      <c r="B79" s="42" t="s">
        <v>141</v>
      </c>
      <c r="C79" s="35" t="s">
        <v>142</v>
      </c>
      <c r="D79" s="74">
        <v>2015657</v>
      </c>
      <c r="E79" s="74"/>
      <c r="F79" s="74"/>
      <c r="G79" s="70">
        <v>2015657</v>
      </c>
    </row>
    <row r="80" spans="1:7" ht="15.75">
      <c r="A80" s="58" t="s">
        <v>568</v>
      </c>
      <c r="B80" s="42" t="s">
        <v>143</v>
      </c>
      <c r="C80" s="35" t="s">
        <v>144</v>
      </c>
      <c r="D80" s="74">
        <v>6208780</v>
      </c>
      <c r="E80" s="74"/>
      <c r="F80" s="74"/>
      <c r="G80" s="74">
        <v>6208780</v>
      </c>
    </row>
    <row r="81" spans="1:7" ht="15.75">
      <c r="A81" s="58" t="s">
        <v>569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570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571</v>
      </c>
      <c r="B83" s="15" t="s">
        <v>149</v>
      </c>
      <c r="C83" s="35" t="s">
        <v>150</v>
      </c>
      <c r="D83" s="74">
        <v>19393404</v>
      </c>
      <c r="E83" s="74"/>
      <c r="F83" s="74"/>
      <c r="G83" s="74">
        <v>19393404</v>
      </c>
    </row>
    <row r="84" spans="1:7" ht="15.75">
      <c r="A84" s="58" t="s">
        <v>572</v>
      </c>
      <c r="B84" s="14" t="s">
        <v>151</v>
      </c>
      <c r="C84" s="37" t="s">
        <v>152</v>
      </c>
      <c r="D84" s="74">
        <f>SUM(D77:D83)</f>
        <v>91220825</v>
      </c>
      <c r="E84" s="74"/>
      <c r="F84" s="74"/>
      <c r="G84" s="74">
        <v>91220825</v>
      </c>
    </row>
    <row r="85" spans="1:7" ht="15.75">
      <c r="A85" s="58" t="s">
        <v>573</v>
      </c>
      <c r="B85" s="19" t="s">
        <v>153</v>
      </c>
      <c r="C85" s="35" t="s">
        <v>154</v>
      </c>
      <c r="D85" s="74">
        <v>75246363</v>
      </c>
      <c r="E85" s="74"/>
      <c r="F85" s="74"/>
      <c r="G85" s="74">
        <v>75246363</v>
      </c>
    </row>
    <row r="86" spans="1:7" ht="15.75">
      <c r="A86" s="58" t="s">
        <v>574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15.75">
      <c r="A87" s="58" t="s">
        <v>575</v>
      </c>
      <c r="B87" s="19" t="s">
        <v>157</v>
      </c>
      <c r="C87" s="35" t="s">
        <v>158</v>
      </c>
      <c r="D87" s="74">
        <v>200000</v>
      </c>
      <c r="E87" s="74"/>
      <c r="F87" s="74"/>
      <c r="G87" s="74">
        <v>200000</v>
      </c>
    </row>
    <row r="88" spans="1:7" ht="15.75">
      <c r="A88" s="58" t="s">
        <v>576</v>
      </c>
      <c r="B88" s="19" t="s">
        <v>159</v>
      </c>
      <c r="C88" s="35" t="s">
        <v>160</v>
      </c>
      <c r="D88" s="74">
        <v>20316517</v>
      </c>
      <c r="E88" s="74"/>
      <c r="F88" s="74"/>
      <c r="G88" s="74">
        <v>20316517</v>
      </c>
    </row>
    <row r="89" spans="1:7" ht="15.75">
      <c r="A89" s="58" t="s">
        <v>577</v>
      </c>
      <c r="B89" s="20" t="s">
        <v>161</v>
      </c>
      <c r="C89" s="37" t="s">
        <v>162</v>
      </c>
      <c r="D89" s="74">
        <v>95762880</v>
      </c>
      <c r="E89" s="74"/>
      <c r="F89" s="74"/>
      <c r="G89" s="74">
        <v>95762880</v>
      </c>
    </row>
    <row r="90" spans="1:7" ht="15.75">
      <c r="A90" s="58" t="s">
        <v>578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15.75">
      <c r="A91" s="58" t="s">
        <v>579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15.75">
      <c r="A92" s="58" t="s">
        <v>580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15.75">
      <c r="A93" s="58" t="s">
        <v>581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15.75">
      <c r="A94" s="58" t="s">
        <v>582</v>
      </c>
      <c r="B94" s="19" t="s">
        <v>171</v>
      </c>
      <c r="C94" s="35" t="s">
        <v>172</v>
      </c>
      <c r="D94" s="74">
        <v>63439321</v>
      </c>
      <c r="E94" s="74"/>
      <c r="F94" s="74"/>
      <c r="G94" s="74">
        <v>63439321</v>
      </c>
    </row>
    <row r="95" spans="1:7" ht="15.75">
      <c r="A95" s="58" t="s">
        <v>583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15.75">
      <c r="A96" s="58" t="s">
        <v>584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15.75">
      <c r="A97" s="58" t="s">
        <v>585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15.75">
      <c r="A98" s="58" t="s">
        <v>586</v>
      </c>
      <c r="B98" s="20" t="s">
        <v>179</v>
      </c>
      <c r="C98" s="37" t="s">
        <v>180</v>
      </c>
      <c r="D98" s="74">
        <v>63439321</v>
      </c>
      <c r="E98" s="74"/>
      <c r="F98" s="74"/>
      <c r="G98" s="74">
        <v>63439321</v>
      </c>
    </row>
    <row r="99" spans="1:7" ht="15.75">
      <c r="A99" s="58" t="s">
        <v>587</v>
      </c>
      <c r="B99" s="21" t="s">
        <v>181</v>
      </c>
      <c r="C99" s="37"/>
      <c r="D99" s="74">
        <v>250423026</v>
      </c>
      <c r="E99" s="74">
        <v>0</v>
      </c>
      <c r="F99" s="74"/>
      <c r="G99" s="74">
        <v>250423026</v>
      </c>
    </row>
    <row r="100" spans="1:7" ht="15.75">
      <c r="A100" s="58" t="s">
        <v>588</v>
      </c>
      <c r="B100" s="24" t="s">
        <v>182</v>
      </c>
      <c r="C100" s="43" t="s">
        <v>183</v>
      </c>
      <c r="D100" s="74">
        <f>SUM(D26,D27,D52,D61,D75,D84,D89,D98)</f>
        <v>458735784</v>
      </c>
      <c r="E100" s="74">
        <v>1620000</v>
      </c>
      <c r="F100" s="74"/>
      <c r="G100" s="74">
        <v>460355784</v>
      </c>
    </row>
    <row r="101" spans="1:26" ht="15.75">
      <c r="A101" s="58" t="s">
        <v>589</v>
      </c>
      <c r="B101" s="19" t="s">
        <v>184</v>
      </c>
      <c r="C101" s="11" t="s">
        <v>185</v>
      </c>
      <c r="D101" s="75"/>
      <c r="E101" s="75"/>
      <c r="F101" s="75"/>
      <c r="G101" s="7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8" t="s">
        <v>590</v>
      </c>
      <c r="B102" s="19" t="s">
        <v>186</v>
      </c>
      <c r="C102" s="11" t="s">
        <v>187</v>
      </c>
      <c r="D102" s="75"/>
      <c r="E102" s="75"/>
      <c r="F102" s="75"/>
      <c r="G102" s="7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8" t="s">
        <v>591</v>
      </c>
      <c r="B103" s="19" t="s">
        <v>188</v>
      </c>
      <c r="C103" s="11" t="s">
        <v>189</v>
      </c>
      <c r="D103" s="75"/>
      <c r="E103" s="75"/>
      <c r="F103" s="75"/>
      <c r="G103" s="7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58" t="s">
        <v>592</v>
      </c>
      <c r="B104" s="20" t="s">
        <v>190</v>
      </c>
      <c r="C104" s="13" t="s">
        <v>191</v>
      </c>
      <c r="D104" s="78"/>
      <c r="E104" s="78"/>
      <c r="F104" s="78"/>
      <c r="G104" s="7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58" t="s">
        <v>593</v>
      </c>
      <c r="B105" s="27" t="s">
        <v>192</v>
      </c>
      <c r="C105" s="11" t="s">
        <v>193</v>
      </c>
      <c r="D105" s="80"/>
      <c r="E105" s="80"/>
      <c r="F105" s="80"/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8" t="s">
        <v>594</v>
      </c>
      <c r="B106" s="27" t="s">
        <v>194</v>
      </c>
      <c r="C106" s="11" t="s">
        <v>195</v>
      </c>
      <c r="D106" s="80"/>
      <c r="E106" s="80"/>
      <c r="F106" s="80"/>
      <c r="G106" s="8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58" t="s">
        <v>595</v>
      </c>
      <c r="B107" s="19" t="s">
        <v>196</v>
      </c>
      <c r="C107" s="11" t="s">
        <v>197</v>
      </c>
      <c r="D107" s="75"/>
      <c r="E107" s="75"/>
      <c r="F107" s="75"/>
      <c r="G107" s="7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8" t="s">
        <v>596</v>
      </c>
      <c r="B108" s="19" t="s">
        <v>198</v>
      </c>
      <c r="C108" s="11" t="s">
        <v>199</v>
      </c>
      <c r="D108" s="75"/>
      <c r="E108" s="75"/>
      <c r="F108" s="75"/>
      <c r="G108" s="7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58" t="s">
        <v>597</v>
      </c>
      <c r="B109" s="28" t="s">
        <v>200</v>
      </c>
      <c r="C109" s="13" t="s">
        <v>201</v>
      </c>
      <c r="D109" s="82"/>
      <c r="E109" s="82"/>
      <c r="F109" s="82"/>
      <c r="G109" s="8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58" t="s">
        <v>598</v>
      </c>
      <c r="B110" s="27" t="s">
        <v>202</v>
      </c>
      <c r="C110" s="11" t="s">
        <v>203</v>
      </c>
      <c r="D110" s="80"/>
      <c r="E110" s="80"/>
      <c r="F110" s="80"/>
      <c r="G110" s="8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8" t="s">
        <v>599</v>
      </c>
      <c r="B111" s="27" t="s">
        <v>204</v>
      </c>
      <c r="C111" s="11" t="s">
        <v>205</v>
      </c>
      <c r="D111" s="79">
        <v>8387821</v>
      </c>
      <c r="E111" s="80"/>
      <c r="F111" s="80"/>
      <c r="G111" s="79">
        <v>8387821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8" t="s">
        <v>600</v>
      </c>
      <c r="B112" s="28" t="s">
        <v>206</v>
      </c>
      <c r="C112" s="13" t="s">
        <v>207</v>
      </c>
      <c r="D112" s="79">
        <v>182003728</v>
      </c>
      <c r="E112" s="80"/>
      <c r="F112" s="80"/>
      <c r="G112" s="79">
        <v>182003728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8" t="s">
        <v>601</v>
      </c>
      <c r="B113" s="27" t="s">
        <v>208</v>
      </c>
      <c r="C113" s="11" t="s">
        <v>209</v>
      </c>
      <c r="D113" s="80"/>
      <c r="E113" s="80"/>
      <c r="F113" s="80"/>
      <c r="G113" s="8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8" t="s">
        <v>602</v>
      </c>
      <c r="B114" s="27" t="s">
        <v>210</v>
      </c>
      <c r="C114" s="11" t="s">
        <v>211</v>
      </c>
      <c r="D114" s="80"/>
      <c r="E114" s="80"/>
      <c r="F114" s="80"/>
      <c r="G114" s="8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8" t="s">
        <v>603</v>
      </c>
      <c r="B115" s="27" t="s">
        <v>212</v>
      </c>
      <c r="C115" s="11" t="s">
        <v>213</v>
      </c>
      <c r="D115" s="80"/>
      <c r="E115" s="80"/>
      <c r="F115" s="80"/>
      <c r="G115" s="8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58" t="s">
        <v>604</v>
      </c>
      <c r="B116" s="28" t="s">
        <v>214</v>
      </c>
      <c r="C116" s="13" t="s">
        <v>215</v>
      </c>
      <c r="D116" s="81">
        <v>190391549</v>
      </c>
      <c r="E116" s="82"/>
      <c r="F116" s="82"/>
      <c r="G116" s="81">
        <v>190391549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58" t="s">
        <v>605</v>
      </c>
      <c r="B117" s="27" t="s">
        <v>216</v>
      </c>
      <c r="C117" s="11" t="s">
        <v>217</v>
      </c>
      <c r="D117" s="80"/>
      <c r="E117" s="80"/>
      <c r="F117" s="80"/>
      <c r="G117" s="8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58" t="s">
        <v>606</v>
      </c>
      <c r="B118" s="19" t="s">
        <v>218</v>
      </c>
      <c r="C118" s="11" t="s">
        <v>219</v>
      </c>
      <c r="D118" s="75"/>
      <c r="E118" s="75"/>
      <c r="F118" s="75"/>
      <c r="G118" s="7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58" t="s">
        <v>607</v>
      </c>
      <c r="B119" s="27" t="s">
        <v>220</v>
      </c>
      <c r="C119" s="11" t="s">
        <v>221</v>
      </c>
      <c r="D119" s="80"/>
      <c r="E119" s="80"/>
      <c r="F119" s="80"/>
      <c r="G119" s="8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8" t="s">
        <v>608</v>
      </c>
      <c r="B120" s="27" t="s">
        <v>222</v>
      </c>
      <c r="C120" s="11" t="s">
        <v>223</v>
      </c>
      <c r="D120" s="80"/>
      <c r="E120" s="80"/>
      <c r="F120" s="80"/>
      <c r="G120" s="8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58" t="s">
        <v>609</v>
      </c>
      <c r="B121" s="28" t="s">
        <v>224</v>
      </c>
      <c r="C121" s="13" t="s">
        <v>225</v>
      </c>
      <c r="D121" s="82"/>
      <c r="E121" s="82"/>
      <c r="F121" s="82"/>
      <c r="G121" s="8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58" t="s">
        <v>610</v>
      </c>
      <c r="B122" s="19"/>
      <c r="C122" s="11" t="s">
        <v>226</v>
      </c>
      <c r="D122" s="75"/>
      <c r="E122" s="75"/>
      <c r="F122" s="75"/>
      <c r="G122" s="7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58" t="s">
        <v>611</v>
      </c>
      <c r="B123" s="29" t="s">
        <v>227</v>
      </c>
      <c r="C123" s="30" t="s">
        <v>228</v>
      </c>
      <c r="D123" s="81">
        <f>SUM(D116)</f>
        <v>190391549</v>
      </c>
      <c r="E123" s="82"/>
      <c r="F123" s="82"/>
      <c r="G123" s="81">
        <v>190853642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58" t="s">
        <v>612</v>
      </c>
      <c r="B124" s="31" t="s">
        <v>229</v>
      </c>
      <c r="C124" s="32"/>
      <c r="D124" s="74">
        <f>SUM(D26,D27,D52,D61,D75,D84,D89,D98,D123)</f>
        <v>649127333</v>
      </c>
      <c r="E124" s="74">
        <v>1620000</v>
      </c>
      <c r="F124" s="74"/>
      <c r="G124" s="74">
        <v>650747333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9" t="s">
        <v>691</v>
      </c>
      <c r="C1" s="99"/>
      <c r="D1" s="99"/>
      <c r="E1" s="99"/>
      <c r="F1" s="99"/>
    </row>
    <row r="2" spans="2:6" ht="15.75">
      <c r="B2" s="92" t="s">
        <v>676</v>
      </c>
      <c r="C2" s="90"/>
      <c r="D2" s="90"/>
      <c r="E2" s="90"/>
      <c r="F2" s="90"/>
    </row>
    <row r="3" spans="2:6" ht="23.25" customHeight="1">
      <c r="B3" s="95" t="s">
        <v>640</v>
      </c>
      <c r="C3" s="96"/>
      <c r="D3" s="96"/>
      <c r="E3" s="96"/>
      <c r="F3" s="96"/>
    </row>
    <row r="4" spans="2:6" ht="25.5" customHeight="1">
      <c r="B4" s="102" t="s">
        <v>632</v>
      </c>
      <c r="C4" s="96"/>
      <c r="D4" s="96"/>
      <c r="E4" s="96"/>
      <c r="F4" s="96"/>
    </row>
    <row r="5" spans="2:6" ht="21.75" customHeight="1">
      <c r="B5" s="44"/>
      <c r="C5" s="55"/>
      <c r="D5" s="55"/>
      <c r="E5" s="55"/>
      <c r="F5" s="55"/>
    </row>
    <row r="6" spans="2:6" ht="20.25" customHeight="1">
      <c r="B6" s="17" t="s">
        <v>0</v>
      </c>
      <c r="C6" s="8"/>
      <c r="D6" s="8"/>
      <c r="E6" s="8"/>
      <c r="F6" s="8"/>
    </row>
    <row r="7" spans="2:6" ht="31.5">
      <c r="B7" s="64" t="s">
        <v>613</v>
      </c>
      <c r="C7" s="61" t="s">
        <v>614</v>
      </c>
      <c r="D7" s="64" t="s">
        <v>623</v>
      </c>
      <c r="E7" s="64" t="s">
        <v>624</v>
      </c>
      <c r="F7" s="64" t="s">
        <v>625</v>
      </c>
    </row>
    <row r="8" spans="1:6" ht="26.25" customHeight="1">
      <c r="A8" s="58" t="s">
        <v>496</v>
      </c>
      <c r="B8" s="27" t="s">
        <v>433</v>
      </c>
      <c r="C8" s="11" t="s">
        <v>207</v>
      </c>
      <c r="D8" s="70">
        <v>41495458</v>
      </c>
      <c r="E8" s="70">
        <v>142531010</v>
      </c>
      <c r="F8" s="70">
        <v>182003728</v>
      </c>
    </row>
    <row r="9" spans="1:6" ht="26.25" customHeight="1">
      <c r="A9" s="58" t="s">
        <v>497</v>
      </c>
      <c r="B9" s="27" t="s">
        <v>434</v>
      </c>
      <c r="C9" s="11" t="s">
        <v>207</v>
      </c>
      <c r="D9" s="70"/>
      <c r="E9" s="70"/>
      <c r="F9" s="70"/>
    </row>
    <row r="10" spans="1:6" ht="22.5" customHeight="1">
      <c r="A10" s="58" t="s">
        <v>498</v>
      </c>
      <c r="B10" s="9" t="s">
        <v>435</v>
      </c>
      <c r="C10" s="9"/>
      <c r="D10" s="85">
        <v>41495458</v>
      </c>
      <c r="E10" s="85">
        <v>140508270</v>
      </c>
      <c r="F10" s="85">
        <v>182003728</v>
      </c>
    </row>
  </sheetData>
  <sheetProtection/>
  <mergeCells count="3">
    <mergeCell ref="B3:F3"/>
    <mergeCell ref="B4:F4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8.8515625" style="0" customWidth="1"/>
  </cols>
  <sheetData>
    <row r="1" spans="2:4" ht="15.75">
      <c r="B1" s="99" t="s">
        <v>692</v>
      </c>
      <c r="C1" s="99"/>
      <c r="D1" s="99"/>
    </row>
    <row r="2" spans="2:4" ht="15.75">
      <c r="B2" s="92" t="s">
        <v>677</v>
      </c>
      <c r="C2" s="90"/>
      <c r="D2" s="90"/>
    </row>
    <row r="3" spans="2:4" ht="27" customHeight="1">
      <c r="B3" s="95" t="s">
        <v>627</v>
      </c>
      <c r="C3" s="96"/>
      <c r="D3" s="96"/>
    </row>
    <row r="4" spans="2:4" ht="27" customHeight="1">
      <c r="B4" s="98" t="s">
        <v>633</v>
      </c>
      <c r="C4" s="96"/>
      <c r="D4" s="96"/>
    </row>
    <row r="5" spans="2:4" ht="19.5" customHeight="1">
      <c r="B5" s="7"/>
      <c r="C5" s="55"/>
      <c r="D5" s="55"/>
    </row>
    <row r="6" spans="2:4" ht="15.75">
      <c r="B6" s="17" t="s">
        <v>0</v>
      </c>
      <c r="C6" s="8"/>
      <c r="D6" s="8"/>
    </row>
    <row r="7" spans="2:4" ht="31.5">
      <c r="B7" s="64" t="s">
        <v>613</v>
      </c>
      <c r="C7" s="61" t="s">
        <v>626</v>
      </c>
      <c r="D7" s="64" t="s">
        <v>615</v>
      </c>
    </row>
    <row r="8" spans="1:4" ht="15.75">
      <c r="A8" s="58" t="s">
        <v>496</v>
      </c>
      <c r="B8" s="19" t="s">
        <v>448</v>
      </c>
      <c r="C8" s="15" t="s">
        <v>116</v>
      </c>
      <c r="D8" s="12"/>
    </row>
    <row r="9" spans="1:4" ht="15.75">
      <c r="A9" s="58" t="s">
        <v>497</v>
      </c>
      <c r="B9" s="19" t="s">
        <v>449</v>
      </c>
      <c r="C9" s="15" t="s">
        <v>116</v>
      </c>
      <c r="D9" s="12"/>
    </row>
    <row r="10" spans="1:4" ht="15.75">
      <c r="A10" s="58" t="s">
        <v>498</v>
      </c>
      <c r="B10" s="19" t="s">
        <v>450</v>
      </c>
      <c r="C10" s="15" t="s">
        <v>116</v>
      </c>
      <c r="D10" s="12"/>
    </row>
    <row r="11" spans="1:4" ht="15.75">
      <c r="A11" s="58" t="s">
        <v>499</v>
      </c>
      <c r="B11" s="19" t="s">
        <v>451</v>
      </c>
      <c r="C11" s="15" t="s">
        <v>116</v>
      </c>
      <c r="D11" s="12"/>
    </row>
    <row r="12" spans="1:4" ht="15.75">
      <c r="A12" s="58" t="s">
        <v>500</v>
      </c>
      <c r="B12" s="19" t="s">
        <v>452</v>
      </c>
      <c r="C12" s="15" t="s">
        <v>116</v>
      </c>
      <c r="D12" s="12"/>
    </row>
    <row r="13" spans="1:4" ht="15.75">
      <c r="A13" s="58" t="s">
        <v>501</v>
      </c>
      <c r="B13" s="19" t="s">
        <v>453</v>
      </c>
      <c r="C13" s="15" t="s">
        <v>116</v>
      </c>
      <c r="D13" s="12"/>
    </row>
    <row r="14" spans="1:4" ht="15.75">
      <c r="A14" s="58" t="s">
        <v>502</v>
      </c>
      <c r="B14" s="19" t="s">
        <v>454</v>
      </c>
      <c r="C14" s="15" t="s">
        <v>116</v>
      </c>
      <c r="D14" s="12"/>
    </row>
    <row r="15" spans="1:4" ht="15.75">
      <c r="A15" s="58" t="s">
        <v>503</v>
      </c>
      <c r="B15" s="19" t="s">
        <v>455</v>
      </c>
      <c r="C15" s="15" t="s">
        <v>116</v>
      </c>
      <c r="D15" s="12"/>
    </row>
    <row r="16" spans="1:4" ht="15.75">
      <c r="A16" s="58" t="s">
        <v>504</v>
      </c>
      <c r="B16" s="19" t="s">
        <v>456</v>
      </c>
      <c r="C16" s="15" t="s">
        <v>116</v>
      </c>
      <c r="D16" s="12"/>
    </row>
    <row r="17" spans="1:4" ht="15.75">
      <c r="A17" s="58" t="s">
        <v>505</v>
      </c>
      <c r="B17" s="19" t="s">
        <v>457</v>
      </c>
      <c r="C17" s="15" t="s">
        <v>116</v>
      </c>
      <c r="D17" s="12"/>
    </row>
    <row r="18" spans="1:4" ht="15.75">
      <c r="A18" s="58" t="s">
        <v>506</v>
      </c>
      <c r="B18" s="47" t="s">
        <v>115</v>
      </c>
      <c r="C18" s="14" t="s">
        <v>116</v>
      </c>
      <c r="D18" s="12"/>
    </row>
    <row r="19" spans="1:4" ht="15.75">
      <c r="A19" s="58" t="s">
        <v>507</v>
      </c>
      <c r="B19" s="19" t="s">
        <v>448</v>
      </c>
      <c r="C19" s="15" t="s">
        <v>118</v>
      </c>
      <c r="D19" s="12"/>
    </row>
    <row r="20" spans="1:4" ht="15.75">
      <c r="A20" s="58" t="s">
        <v>508</v>
      </c>
      <c r="B20" s="19" t="s">
        <v>449</v>
      </c>
      <c r="C20" s="15" t="s">
        <v>118</v>
      </c>
      <c r="D20" s="12"/>
    </row>
    <row r="21" spans="1:4" ht="15.75">
      <c r="A21" s="58" t="s">
        <v>509</v>
      </c>
      <c r="B21" s="19" t="s">
        <v>450</v>
      </c>
      <c r="C21" s="15" t="s">
        <v>118</v>
      </c>
      <c r="D21" s="12"/>
    </row>
    <row r="22" spans="1:4" ht="15.75">
      <c r="A22" s="58" t="s">
        <v>510</v>
      </c>
      <c r="B22" s="19" t="s">
        <v>451</v>
      </c>
      <c r="C22" s="15" t="s">
        <v>118</v>
      </c>
      <c r="D22" s="12"/>
    </row>
    <row r="23" spans="1:4" ht="15.75">
      <c r="A23" s="58" t="s">
        <v>511</v>
      </c>
      <c r="B23" s="19" t="s">
        <v>452</v>
      </c>
      <c r="C23" s="15" t="s">
        <v>118</v>
      </c>
      <c r="D23" s="12"/>
    </row>
    <row r="24" spans="1:4" ht="15.75">
      <c r="A24" s="58" t="s">
        <v>512</v>
      </c>
      <c r="B24" s="19" t="s">
        <v>453</v>
      </c>
      <c r="C24" s="15" t="s">
        <v>118</v>
      </c>
      <c r="D24" s="12"/>
    </row>
    <row r="25" spans="1:4" ht="15.75">
      <c r="A25" s="58" t="s">
        <v>513</v>
      </c>
      <c r="B25" s="19" t="s">
        <v>454</v>
      </c>
      <c r="C25" s="15" t="s">
        <v>118</v>
      </c>
      <c r="D25" s="12"/>
    </row>
    <row r="26" spans="1:4" ht="15.75">
      <c r="A26" s="58" t="s">
        <v>514</v>
      </c>
      <c r="B26" s="19" t="s">
        <v>455</v>
      </c>
      <c r="C26" s="15" t="s">
        <v>118</v>
      </c>
      <c r="D26" s="12"/>
    </row>
    <row r="27" spans="1:4" ht="15.75">
      <c r="A27" s="58" t="s">
        <v>515</v>
      </c>
      <c r="B27" s="19" t="s">
        <v>456</v>
      </c>
      <c r="C27" s="15" t="s">
        <v>118</v>
      </c>
      <c r="D27" s="12"/>
    </row>
    <row r="28" spans="1:4" ht="15.75">
      <c r="A28" s="58" t="s">
        <v>516</v>
      </c>
      <c r="B28" s="19" t="s">
        <v>457</v>
      </c>
      <c r="C28" s="15" t="s">
        <v>118</v>
      </c>
      <c r="D28" s="12"/>
    </row>
    <row r="29" spans="1:4" ht="15.75">
      <c r="A29" s="58" t="s">
        <v>517</v>
      </c>
      <c r="B29" s="47" t="s">
        <v>458</v>
      </c>
      <c r="C29" s="14" t="s">
        <v>118</v>
      </c>
      <c r="D29" s="12"/>
    </row>
    <row r="30" spans="1:4" ht="15.75">
      <c r="A30" s="58" t="s">
        <v>518</v>
      </c>
      <c r="B30" s="19" t="s">
        <v>448</v>
      </c>
      <c r="C30" s="15" t="s">
        <v>120</v>
      </c>
      <c r="D30" s="12"/>
    </row>
    <row r="31" spans="1:4" ht="15.75">
      <c r="A31" s="58" t="s">
        <v>519</v>
      </c>
      <c r="B31" s="19" t="s">
        <v>449</v>
      </c>
      <c r="C31" s="15" t="s">
        <v>120</v>
      </c>
      <c r="D31" s="12"/>
    </row>
    <row r="32" spans="1:4" ht="15.75">
      <c r="A32" s="58" t="s">
        <v>520</v>
      </c>
      <c r="B32" s="19" t="s">
        <v>450</v>
      </c>
      <c r="C32" s="15" t="s">
        <v>120</v>
      </c>
      <c r="D32" s="12"/>
    </row>
    <row r="33" spans="1:4" ht="15.75">
      <c r="A33" s="58" t="s">
        <v>521</v>
      </c>
      <c r="B33" s="19" t="s">
        <v>451</v>
      </c>
      <c r="C33" s="15" t="s">
        <v>120</v>
      </c>
      <c r="D33" s="12"/>
    </row>
    <row r="34" spans="1:4" ht="15.75">
      <c r="A34" s="58" t="s">
        <v>522</v>
      </c>
      <c r="B34" s="19" t="s">
        <v>452</v>
      </c>
      <c r="C34" s="15" t="s">
        <v>120</v>
      </c>
      <c r="D34" s="12"/>
    </row>
    <row r="35" spans="1:4" ht="15.75">
      <c r="A35" s="58" t="s">
        <v>523</v>
      </c>
      <c r="B35" s="19" t="s">
        <v>453</v>
      </c>
      <c r="C35" s="15" t="s">
        <v>120</v>
      </c>
      <c r="D35" s="12"/>
    </row>
    <row r="36" spans="1:4" ht="15.75">
      <c r="A36" s="58" t="s">
        <v>524</v>
      </c>
      <c r="B36" s="19" t="s">
        <v>454</v>
      </c>
      <c r="C36" s="15" t="s">
        <v>120</v>
      </c>
      <c r="D36" s="12"/>
    </row>
    <row r="37" spans="1:4" ht="15.75">
      <c r="A37" s="58" t="s">
        <v>525</v>
      </c>
      <c r="B37" s="19" t="s">
        <v>455</v>
      </c>
      <c r="C37" s="15" t="s">
        <v>120</v>
      </c>
      <c r="D37" s="12"/>
    </row>
    <row r="38" spans="1:4" ht="15.75">
      <c r="A38" s="58" t="s">
        <v>526</v>
      </c>
      <c r="B38" s="19" t="s">
        <v>456</v>
      </c>
      <c r="C38" s="15" t="s">
        <v>120</v>
      </c>
      <c r="D38" s="12"/>
    </row>
    <row r="39" spans="1:4" ht="15.75">
      <c r="A39" s="58" t="s">
        <v>527</v>
      </c>
      <c r="B39" s="19" t="s">
        <v>457</v>
      </c>
      <c r="C39" s="15" t="s">
        <v>120</v>
      </c>
      <c r="D39" s="12"/>
    </row>
    <row r="40" spans="1:4" ht="15.75">
      <c r="A40" s="58" t="s">
        <v>528</v>
      </c>
      <c r="B40" s="47" t="s">
        <v>119</v>
      </c>
      <c r="C40" s="14" t="s">
        <v>120</v>
      </c>
      <c r="D40" s="12"/>
    </row>
    <row r="41" spans="1:4" ht="15.75">
      <c r="A41" s="58" t="s">
        <v>529</v>
      </c>
      <c r="B41" s="19" t="s">
        <v>459</v>
      </c>
      <c r="C41" s="11" t="s">
        <v>124</v>
      </c>
      <c r="D41" s="12"/>
    </row>
    <row r="42" spans="1:4" ht="15.75">
      <c r="A42" s="58" t="s">
        <v>530</v>
      </c>
      <c r="B42" s="19" t="s">
        <v>460</v>
      </c>
      <c r="C42" s="11" t="s">
        <v>124</v>
      </c>
      <c r="D42" s="12"/>
    </row>
    <row r="43" spans="1:4" ht="15.75">
      <c r="A43" s="58" t="s">
        <v>531</v>
      </c>
      <c r="B43" s="19" t="s">
        <v>461</v>
      </c>
      <c r="C43" s="11" t="s">
        <v>124</v>
      </c>
      <c r="D43" s="12"/>
    </row>
    <row r="44" spans="1:4" ht="15.75">
      <c r="A44" s="58" t="s">
        <v>532</v>
      </c>
      <c r="B44" s="11" t="s">
        <v>462</v>
      </c>
      <c r="C44" s="11" t="s">
        <v>124</v>
      </c>
      <c r="D44" s="12"/>
    </row>
    <row r="45" spans="1:4" ht="15.75">
      <c r="A45" s="58" t="s">
        <v>533</v>
      </c>
      <c r="B45" s="11" t="s">
        <v>463</v>
      </c>
      <c r="C45" s="11" t="s">
        <v>124</v>
      </c>
      <c r="D45" s="12"/>
    </row>
    <row r="46" spans="1:4" ht="15.75">
      <c r="A46" s="58" t="s">
        <v>534</v>
      </c>
      <c r="B46" s="11" t="s">
        <v>464</v>
      </c>
      <c r="C46" s="11" t="s">
        <v>124</v>
      </c>
      <c r="D46" s="12"/>
    </row>
    <row r="47" spans="1:4" ht="15.75">
      <c r="A47" s="58" t="s">
        <v>535</v>
      </c>
      <c r="B47" s="19" t="s">
        <v>465</v>
      </c>
      <c r="C47" s="11" t="s">
        <v>124</v>
      </c>
      <c r="D47" s="12"/>
    </row>
    <row r="48" spans="1:4" ht="15.75">
      <c r="A48" s="58" t="s">
        <v>536</v>
      </c>
      <c r="B48" s="19" t="s">
        <v>466</v>
      </c>
      <c r="C48" s="11" t="s">
        <v>124</v>
      </c>
      <c r="D48" s="12"/>
    </row>
    <row r="49" spans="1:4" ht="15.75">
      <c r="A49" s="58" t="s">
        <v>537</v>
      </c>
      <c r="B49" s="19" t="s">
        <v>467</v>
      </c>
      <c r="C49" s="11" t="s">
        <v>124</v>
      </c>
      <c r="D49" s="12"/>
    </row>
    <row r="50" spans="1:4" ht="15.75">
      <c r="A50" s="58" t="s">
        <v>538</v>
      </c>
      <c r="B50" s="19" t="s">
        <v>468</v>
      </c>
      <c r="C50" s="11" t="s">
        <v>124</v>
      </c>
      <c r="D50" s="12"/>
    </row>
    <row r="51" spans="1:4" ht="15.75">
      <c r="A51" s="58" t="s">
        <v>539</v>
      </c>
      <c r="B51" s="47" t="s">
        <v>469</v>
      </c>
      <c r="C51" s="14" t="s">
        <v>124</v>
      </c>
      <c r="D51" s="12"/>
    </row>
    <row r="52" spans="1:4" ht="15.75">
      <c r="A52" s="58" t="s">
        <v>540</v>
      </c>
      <c r="B52" s="19" t="s">
        <v>459</v>
      </c>
      <c r="C52" s="11" t="s">
        <v>132</v>
      </c>
      <c r="D52" s="69"/>
    </row>
    <row r="53" spans="1:4" ht="15.75">
      <c r="A53" s="58" t="s">
        <v>541</v>
      </c>
      <c r="B53" s="19" t="s">
        <v>460</v>
      </c>
      <c r="C53" s="11" t="s">
        <v>132</v>
      </c>
      <c r="D53" s="70">
        <v>1560000</v>
      </c>
    </row>
    <row r="54" spans="1:4" ht="15.75">
      <c r="A54" s="58" t="s">
        <v>542</v>
      </c>
      <c r="B54" s="19" t="s">
        <v>461</v>
      </c>
      <c r="C54" s="11" t="s">
        <v>132</v>
      </c>
      <c r="D54" s="70">
        <v>60000</v>
      </c>
    </row>
    <row r="55" spans="1:4" ht="15.75">
      <c r="A55" s="58" t="s">
        <v>543</v>
      </c>
      <c r="B55" s="11" t="s">
        <v>462</v>
      </c>
      <c r="C55" s="11" t="s">
        <v>132</v>
      </c>
      <c r="D55" s="70"/>
    </row>
    <row r="56" spans="1:4" ht="15.75">
      <c r="A56" s="58" t="s">
        <v>544</v>
      </c>
      <c r="B56" s="11" t="s">
        <v>463</v>
      </c>
      <c r="C56" s="11" t="s">
        <v>132</v>
      </c>
      <c r="D56" s="70"/>
    </row>
    <row r="57" spans="1:4" ht="15.75">
      <c r="A57" s="58" t="s">
        <v>545</v>
      </c>
      <c r="B57" s="11" t="s">
        <v>464</v>
      </c>
      <c r="C57" s="11" t="s">
        <v>132</v>
      </c>
      <c r="D57" s="70"/>
    </row>
    <row r="58" spans="1:4" ht="15.75">
      <c r="A58" s="58" t="s">
        <v>546</v>
      </c>
      <c r="B58" s="19" t="s">
        <v>465</v>
      </c>
      <c r="C58" s="11" t="s">
        <v>132</v>
      </c>
      <c r="D58" s="70"/>
    </row>
    <row r="59" spans="1:4" ht="15.75">
      <c r="A59" s="58" t="s">
        <v>547</v>
      </c>
      <c r="B59" s="19" t="s">
        <v>470</v>
      </c>
      <c r="C59" s="11" t="s">
        <v>132</v>
      </c>
      <c r="D59" s="70"/>
    </row>
    <row r="60" spans="1:4" ht="15.75">
      <c r="A60" s="58" t="s">
        <v>548</v>
      </c>
      <c r="B60" s="19" t="s">
        <v>467</v>
      </c>
      <c r="C60" s="11" t="s">
        <v>132</v>
      </c>
      <c r="D60" s="70"/>
    </row>
    <row r="61" spans="1:4" ht="15.75">
      <c r="A61" s="58" t="s">
        <v>549</v>
      </c>
      <c r="B61" s="19" t="s">
        <v>468</v>
      </c>
      <c r="C61" s="11" t="s">
        <v>132</v>
      </c>
      <c r="D61" s="70"/>
    </row>
    <row r="62" spans="1:4" ht="15.75">
      <c r="A62" s="58" t="s">
        <v>550</v>
      </c>
      <c r="B62" s="20" t="s">
        <v>471</v>
      </c>
      <c r="C62" s="14" t="s">
        <v>132</v>
      </c>
      <c r="D62" s="70">
        <f>SUM(D52:D61)</f>
        <v>1620000</v>
      </c>
    </row>
    <row r="63" spans="1:4" ht="15.75">
      <c r="A63" s="58" t="s">
        <v>551</v>
      </c>
      <c r="B63" s="19" t="s">
        <v>448</v>
      </c>
      <c r="C63" s="15" t="s">
        <v>166</v>
      </c>
      <c r="D63" s="70"/>
    </row>
    <row r="64" spans="1:4" ht="15.75">
      <c r="A64" s="58" t="s">
        <v>552</v>
      </c>
      <c r="B64" s="19" t="s">
        <v>449</v>
      </c>
      <c r="C64" s="15" t="s">
        <v>166</v>
      </c>
      <c r="D64" s="69"/>
    </row>
    <row r="65" spans="1:4" ht="15.75">
      <c r="A65" s="58" t="s">
        <v>553</v>
      </c>
      <c r="B65" s="19" t="s">
        <v>450</v>
      </c>
      <c r="C65" s="15" t="s">
        <v>166</v>
      </c>
      <c r="D65" s="69"/>
    </row>
    <row r="66" spans="1:4" ht="15.75">
      <c r="A66" s="58" t="s">
        <v>554</v>
      </c>
      <c r="B66" s="19" t="s">
        <v>451</v>
      </c>
      <c r="C66" s="15" t="s">
        <v>166</v>
      </c>
      <c r="D66" s="69"/>
    </row>
    <row r="67" spans="1:4" ht="15.75">
      <c r="A67" s="58" t="s">
        <v>555</v>
      </c>
      <c r="B67" s="19" t="s">
        <v>452</v>
      </c>
      <c r="C67" s="15" t="s">
        <v>166</v>
      </c>
      <c r="D67" s="69"/>
    </row>
    <row r="68" spans="1:4" ht="15.75">
      <c r="A68" s="58" t="s">
        <v>556</v>
      </c>
      <c r="B68" s="19" t="s">
        <v>453</v>
      </c>
      <c r="C68" s="15" t="s">
        <v>166</v>
      </c>
      <c r="D68" s="69"/>
    </row>
    <row r="69" spans="1:4" ht="15.75">
      <c r="A69" s="58" t="s">
        <v>557</v>
      </c>
      <c r="B69" s="19" t="s">
        <v>454</v>
      </c>
      <c r="C69" s="15" t="s">
        <v>166</v>
      </c>
      <c r="D69" s="69"/>
    </row>
    <row r="70" spans="1:4" ht="15.75">
      <c r="A70" s="58" t="s">
        <v>558</v>
      </c>
      <c r="B70" s="19" t="s">
        <v>455</v>
      </c>
      <c r="C70" s="15" t="s">
        <v>166</v>
      </c>
      <c r="D70" s="69"/>
    </row>
    <row r="71" spans="1:4" ht="15.75">
      <c r="A71" s="58" t="s">
        <v>559</v>
      </c>
      <c r="B71" s="19" t="s">
        <v>456</v>
      </c>
      <c r="C71" s="15" t="s">
        <v>166</v>
      </c>
      <c r="D71" s="69"/>
    </row>
    <row r="72" spans="1:4" ht="15.75">
      <c r="A72" s="58" t="s">
        <v>560</v>
      </c>
      <c r="B72" s="19" t="s">
        <v>457</v>
      </c>
      <c r="C72" s="15" t="s">
        <v>166</v>
      </c>
      <c r="D72" s="69"/>
    </row>
    <row r="73" spans="1:4" ht="31.5">
      <c r="A73" s="58" t="s">
        <v>561</v>
      </c>
      <c r="B73" s="47" t="s">
        <v>472</v>
      </c>
      <c r="C73" s="14" t="s">
        <v>166</v>
      </c>
      <c r="D73" s="69"/>
    </row>
    <row r="74" spans="1:4" ht="15.75">
      <c r="A74" s="58" t="s">
        <v>562</v>
      </c>
      <c r="B74" s="19" t="s">
        <v>448</v>
      </c>
      <c r="C74" s="15" t="s">
        <v>168</v>
      </c>
      <c r="D74" s="69"/>
    </row>
    <row r="75" spans="1:4" ht="15.75">
      <c r="A75" s="58" t="s">
        <v>563</v>
      </c>
      <c r="B75" s="19" t="s">
        <v>449</v>
      </c>
      <c r="C75" s="15" t="s">
        <v>168</v>
      </c>
      <c r="D75" s="69"/>
    </row>
    <row r="76" spans="1:4" ht="15.75">
      <c r="A76" s="58" t="s">
        <v>564</v>
      </c>
      <c r="B76" s="19" t="s">
        <v>450</v>
      </c>
      <c r="C76" s="15" t="s">
        <v>168</v>
      </c>
      <c r="D76" s="69"/>
    </row>
    <row r="77" spans="1:4" ht="15.75">
      <c r="A77" s="58" t="s">
        <v>565</v>
      </c>
      <c r="B77" s="19" t="s">
        <v>451</v>
      </c>
      <c r="C77" s="15" t="s">
        <v>168</v>
      </c>
      <c r="D77" s="69"/>
    </row>
    <row r="78" spans="1:4" ht="15.75">
      <c r="A78" s="58" t="s">
        <v>566</v>
      </c>
      <c r="B78" s="19" t="s">
        <v>452</v>
      </c>
      <c r="C78" s="15" t="s">
        <v>168</v>
      </c>
      <c r="D78" s="69"/>
    </row>
    <row r="79" spans="1:4" ht="15.75">
      <c r="A79" s="58" t="s">
        <v>567</v>
      </c>
      <c r="B79" s="19" t="s">
        <v>453</v>
      </c>
      <c r="C79" s="15" t="s">
        <v>168</v>
      </c>
      <c r="D79" s="69"/>
    </row>
    <row r="80" spans="1:4" ht="15.75">
      <c r="A80" s="58" t="s">
        <v>568</v>
      </c>
      <c r="B80" s="19" t="s">
        <v>454</v>
      </c>
      <c r="C80" s="15" t="s">
        <v>168</v>
      </c>
      <c r="D80" s="69"/>
    </row>
    <row r="81" spans="1:4" ht="15.75">
      <c r="A81" s="58" t="s">
        <v>569</v>
      </c>
      <c r="B81" s="19" t="s">
        <v>455</v>
      </c>
      <c r="C81" s="15" t="s">
        <v>168</v>
      </c>
      <c r="D81" s="69"/>
    </row>
    <row r="82" spans="1:4" ht="15.75">
      <c r="A82" s="58" t="s">
        <v>570</v>
      </c>
      <c r="B82" s="19" t="s">
        <v>456</v>
      </c>
      <c r="C82" s="15" t="s">
        <v>168</v>
      </c>
      <c r="D82" s="69"/>
    </row>
    <row r="83" spans="1:4" ht="15.75">
      <c r="A83" s="58" t="s">
        <v>571</v>
      </c>
      <c r="B83" s="19" t="s">
        <v>457</v>
      </c>
      <c r="C83" s="15" t="s">
        <v>168</v>
      </c>
      <c r="D83" s="69"/>
    </row>
    <row r="84" spans="1:4" ht="31.5">
      <c r="A84" s="58" t="s">
        <v>572</v>
      </c>
      <c r="B84" s="47" t="s">
        <v>473</v>
      </c>
      <c r="C84" s="14" t="s">
        <v>168</v>
      </c>
      <c r="D84" s="69"/>
    </row>
    <row r="85" spans="1:4" ht="15.75">
      <c r="A85" s="58" t="s">
        <v>573</v>
      </c>
      <c r="B85" s="19" t="s">
        <v>448</v>
      </c>
      <c r="C85" s="15" t="s">
        <v>170</v>
      </c>
      <c r="D85" s="69"/>
    </row>
    <row r="86" spans="1:4" ht="15.75">
      <c r="A86" s="58" t="s">
        <v>574</v>
      </c>
      <c r="B86" s="19" t="s">
        <v>449</v>
      </c>
      <c r="C86" s="15" t="s">
        <v>170</v>
      </c>
      <c r="D86" s="69"/>
    </row>
    <row r="87" spans="1:4" ht="15.75">
      <c r="A87" s="58" t="s">
        <v>575</v>
      </c>
      <c r="B87" s="19" t="s">
        <v>450</v>
      </c>
      <c r="C87" s="15" t="s">
        <v>170</v>
      </c>
      <c r="D87" s="69"/>
    </row>
    <row r="88" spans="1:4" ht="15.75">
      <c r="A88" s="58" t="s">
        <v>576</v>
      </c>
      <c r="B88" s="19" t="s">
        <v>451</v>
      </c>
      <c r="C88" s="15" t="s">
        <v>170</v>
      </c>
      <c r="D88" s="69"/>
    </row>
    <row r="89" spans="1:4" ht="15.75">
      <c r="A89" s="58" t="s">
        <v>577</v>
      </c>
      <c r="B89" s="19" t="s">
        <v>452</v>
      </c>
      <c r="C89" s="15" t="s">
        <v>170</v>
      </c>
      <c r="D89" s="69"/>
    </row>
    <row r="90" spans="1:4" ht="15.75">
      <c r="A90" s="58" t="s">
        <v>578</v>
      </c>
      <c r="B90" s="19" t="s">
        <v>453</v>
      </c>
      <c r="C90" s="15" t="s">
        <v>170</v>
      </c>
      <c r="D90" s="69"/>
    </row>
    <row r="91" spans="1:4" ht="15.75">
      <c r="A91" s="58" t="s">
        <v>579</v>
      </c>
      <c r="B91" s="19" t="s">
        <v>454</v>
      </c>
      <c r="C91" s="15" t="s">
        <v>170</v>
      </c>
      <c r="D91" s="69"/>
    </row>
    <row r="92" spans="1:4" ht="15.75">
      <c r="A92" s="58" t="s">
        <v>580</v>
      </c>
      <c r="B92" s="19" t="s">
        <v>455</v>
      </c>
      <c r="C92" s="15" t="s">
        <v>170</v>
      </c>
      <c r="D92" s="69"/>
    </row>
    <row r="93" spans="1:4" ht="15.75">
      <c r="A93" s="58" t="s">
        <v>581</v>
      </c>
      <c r="B93" s="19" t="s">
        <v>456</v>
      </c>
      <c r="C93" s="15" t="s">
        <v>170</v>
      </c>
      <c r="D93" s="69"/>
    </row>
    <row r="94" spans="1:4" ht="15.75">
      <c r="A94" s="58" t="s">
        <v>582</v>
      </c>
      <c r="B94" s="19" t="s">
        <v>457</v>
      </c>
      <c r="C94" s="15" t="s">
        <v>170</v>
      </c>
      <c r="D94" s="69"/>
    </row>
    <row r="95" spans="1:4" ht="15.75">
      <c r="A95" s="58" t="s">
        <v>583</v>
      </c>
      <c r="B95" s="47" t="s">
        <v>474</v>
      </c>
      <c r="C95" s="14" t="s">
        <v>170</v>
      </c>
      <c r="D95" s="69"/>
    </row>
    <row r="96" spans="1:4" ht="15.75">
      <c r="A96" s="58" t="s">
        <v>584</v>
      </c>
      <c r="B96" s="19" t="s">
        <v>459</v>
      </c>
      <c r="C96" s="11" t="s">
        <v>174</v>
      </c>
      <c r="D96" s="69"/>
    </row>
    <row r="97" spans="1:4" ht="15.75">
      <c r="A97" s="58" t="s">
        <v>585</v>
      </c>
      <c r="B97" s="19" t="s">
        <v>460</v>
      </c>
      <c r="C97" s="15" t="s">
        <v>174</v>
      </c>
      <c r="D97" s="69"/>
    </row>
    <row r="98" spans="1:4" ht="15.75">
      <c r="A98" s="58" t="s">
        <v>586</v>
      </c>
      <c r="B98" s="19" t="s">
        <v>461</v>
      </c>
      <c r="C98" s="11" t="s">
        <v>174</v>
      </c>
      <c r="D98" s="69"/>
    </row>
    <row r="99" spans="1:4" ht="15.75">
      <c r="A99" s="58" t="s">
        <v>587</v>
      </c>
      <c r="B99" s="11" t="s">
        <v>462</v>
      </c>
      <c r="C99" s="15" t="s">
        <v>174</v>
      </c>
      <c r="D99" s="69"/>
    </row>
    <row r="100" spans="1:4" ht="15.75">
      <c r="A100" s="58" t="s">
        <v>588</v>
      </c>
      <c r="B100" s="11" t="s">
        <v>463</v>
      </c>
      <c r="C100" s="11" t="s">
        <v>174</v>
      </c>
      <c r="D100" s="69"/>
    </row>
    <row r="101" spans="1:4" ht="15.75">
      <c r="A101" s="58" t="s">
        <v>589</v>
      </c>
      <c r="B101" s="11" t="s">
        <v>464</v>
      </c>
      <c r="C101" s="15" t="s">
        <v>174</v>
      </c>
      <c r="D101" s="69"/>
    </row>
    <row r="102" spans="1:4" ht="15.75">
      <c r="A102" s="58" t="s">
        <v>590</v>
      </c>
      <c r="B102" s="19" t="s">
        <v>465</v>
      </c>
      <c r="C102" s="11" t="s">
        <v>174</v>
      </c>
      <c r="D102" s="69"/>
    </row>
    <row r="103" spans="1:4" ht="15.75">
      <c r="A103" s="58" t="s">
        <v>591</v>
      </c>
      <c r="B103" s="19" t="s">
        <v>470</v>
      </c>
      <c r="C103" s="15" t="s">
        <v>174</v>
      </c>
      <c r="D103" s="69"/>
    </row>
    <row r="104" spans="1:4" ht="15.75">
      <c r="A104" s="58" t="s">
        <v>592</v>
      </c>
      <c r="B104" s="19" t="s">
        <v>467</v>
      </c>
      <c r="C104" s="11" t="s">
        <v>174</v>
      </c>
      <c r="D104" s="69"/>
    </row>
    <row r="105" spans="1:4" ht="15.75">
      <c r="A105" s="58" t="s">
        <v>593</v>
      </c>
      <c r="B105" s="19" t="s">
        <v>468</v>
      </c>
      <c r="C105" s="15" t="s">
        <v>174</v>
      </c>
      <c r="D105" s="69"/>
    </row>
    <row r="106" spans="1:4" ht="31.5">
      <c r="A106" s="58" t="s">
        <v>594</v>
      </c>
      <c r="B106" s="47" t="s">
        <v>475</v>
      </c>
      <c r="C106" s="14" t="s">
        <v>174</v>
      </c>
      <c r="D106" s="69"/>
    </row>
    <row r="107" spans="1:4" ht="15.75">
      <c r="A107" s="58" t="s">
        <v>595</v>
      </c>
      <c r="B107" s="19" t="s">
        <v>459</v>
      </c>
      <c r="C107" s="11" t="s">
        <v>178</v>
      </c>
      <c r="D107" s="69"/>
    </row>
    <row r="108" spans="1:4" ht="15.75">
      <c r="A108" s="58" t="s">
        <v>596</v>
      </c>
      <c r="B108" s="19" t="s">
        <v>460</v>
      </c>
      <c r="C108" s="11" t="s">
        <v>178</v>
      </c>
      <c r="D108" s="69"/>
    </row>
    <row r="109" spans="1:4" ht="15.75">
      <c r="A109" s="58" t="s">
        <v>597</v>
      </c>
      <c r="B109" s="19" t="s">
        <v>461</v>
      </c>
      <c r="C109" s="11" t="s">
        <v>178</v>
      </c>
      <c r="D109" s="69"/>
    </row>
    <row r="110" spans="1:4" ht="15.75">
      <c r="A110" s="58" t="s">
        <v>598</v>
      </c>
      <c r="B110" s="11" t="s">
        <v>462</v>
      </c>
      <c r="C110" s="11" t="s">
        <v>178</v>
      </c>
      <c r="D110" s="69"/>
    </row>
    <row r="111" spans="1:4" ht="15.75">
      <c r="A111" s="58" t="s">
        <v>599</v>
      </c>
      <c r="B111" s="11" t="s">
        <v>463</v>
      </c>
      <c r="C111" s="11" t="s">
        <v>178</v>
      </c>
      <c r="D111" s="69"/>
    </row>
    <row r="112" spans="1:4" ht="15.75">
      <c r="A112" s="58" t="s">
        <v>600</v>
      </c>
      <c r="B112" s="11" t="s">
        <v>464</v>
      </c>
      <c r="C112" s="11" t="s">
        <v>178</v>
      </c>
      <c r="D112" s="69"/>
    </row>
    <row r="113" spans="1:4" ht="15.75">
      <c r="A113" s="58" t="s">
        <v>601</v>
      </c>
      <c r="B113" s="19" t="s">
        <v>465</v>
      </c>
      <c r="C113" s="11" t="s">
        <v>178</v>
      </c>
      <c r="D113" s="69"/>
    </row>
    <row r="114" spans="1:4" ht="15.75">
      <c r="A114" s="58" t="s">
        <v>602</v>
      </c>
      <c r="B114" s="19" t="s">
        <v>470</v>
      </c>
      <c r="C114" s="11" t="s">
        <v>178</v>
      </c>
      <c r="D114" s="69"/>
    </row>
    <row r="115" spans="1:4" ht="15.75">
      <c r="A115" s="58" t="s">
        <v>603</v>
      </c>
      <c r="B115" s="19" t="s">
        <v>467</v>
      </c>
      <c r="C115" s="11" t="s">
        <v>178</v>
      </c>
      <c r="D115" s="12"/>
    </row>
    <row r="116" spans="1:4" ht="15.75">
      <c r="A116" s="58" t="s">
        <v>604</v>
      </c>
      <c r="B116" s="19" t="s">
        <v>468</v>
      </c>
      <c r="C116" s="11" t="s">
        <v>178</v>
      </c>
      <c r="D116" s="12"/>
    </row>
    <row r="117" spans="1:4" ht="15.75">
      <c r="A117" s="58" t="s">
        <v>605</v>
      </c>
      <c r="B117" s="20" t="s">
        <v>177</v>
      </c>
      <c r="C117" s="14" t="s">
        <v>178</v>
      </c>
      <c r="D117" s="1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4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3.57421875" style="0" bestFit="1" customWidth="1"/>
    <col min="2" max="2" width="9.140625" style="0" customWidth="1"/>
    <col min="8" max="8" width="11.00390625" style="0" customWidth="1"/>
    <col min="9" max="9" width="8.00390625" style="0" bestFit="1" customWidth="1"/>
    <col min="10" max="11" width="9.00390625" style="0" bestFit="1" customWidth="1"/>
  </cols>
  <sheetData>
    <row r="1" spans="2:11" ht="15">
      <c r="B1" s="101" t="s">
        <v>693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5">
      <c r="B2" s="114" t="s">
        <v>678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s="93" customFormat="1" ht="30.75" customHeight="1">
      <c r="B3" s="115" t="s">
        <v>679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">
      <c r="B4" s="116" t="s">
        <v>661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5"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7" spans="1:11" ht="28.5" customHeight="1">
      <c r="A7" s="58" t="s">
        <v>496</v>
      </c>
      <c r="B7" s="111" t="s">
        <v>662</v>
      </c>
      <c r="C7" s="112"/>
      <c r="D7" s="112"/>
      <c r="E7" s="112"/>
      <c r="F7" s="112"/>
      <c r="G7" s="112"/>
      <c r="H7" s="112"/>
      <c r="I7" s="111" t="s">
        <v>663</v>
      </c>
      <c r="J7" s="112"/>
      <c r="K7" s="68" t="s">
        <v>664</v>
      </c>
    </row>
    <row r="8" spans="1:11" ht="15">
      <c r="A8" s="58" t="s">
        <v>497</v>
      </c>
      <c r="B8" s="108"/>
      <c r="C8" s="109"/>
      <c r="D8" s="109"/>
      <c r="E8" s="109"/>
      <c r="F8" s="109"/>
      <c r="G8" s="109"/>
      <c r="H8" s="110"/>
      <c r="I8" s="58" t="s">
        <v>658</v>
      </c>
      <c r="J8" s="58" t="s">
        <v>659</v>
      </c>
      <c r="K8" s="58" t="s">
        <v>660</v>
      </c>
    </row>
    <row r="9" spans="1:11" ht="15">
      <c r="A9" s="58" t="s">
        <v>498</v>
      </c>
      <c r="B9" s="113" t="s">
        <v>642</v>
      </c>
      <c r="C9" s="113"/>
      <c r="D9" s="113"/>
      <c r="E9" s="113"/>
      <c r="F9" s="113"/>
      <c r="G9" s="113"/>
      <c r="H9" s="113"/>
      <c r="I9" s="58">
        <v>0</v>
      </c>
      <c r="J9" s="58">
        <v>0</v>
      </c>
      <c r="K9" s="58">
        <v>0</v>
      </c>
    </row>
    <row r="10" spans="1:11" ht="15">
      <c r="A10" s="58" t="s">
        <v>499</v>
      </c>
      <c r="B10" s="113" t="s">
        <v>643</v>
      </c>
      <c r="C10" s="113"/>
      <c r="D10" s="113"/>
      <c r="E10" s="113"/>
      <c r="F10" s="113"/>
      <c r="G10" s="113"/>
      <c r="H10" s="113"/>
      <c r="I10" s="58">
        <v>0</v>
      </c>
      <c r="J10" s="58">
        <v>0</v>
      </c>
      <c r="K10" s="58">
        <v>0</v>
      </c>
    </row>
    <row r="11" spans="1:12" ht="15">
      <c r="A11" s="58" t="s">
        <v>500</v>
      </c>
      <c r="B11" s="113" t="s">
        <v>644</v>
      </c>
      <c r="C11" s="113"/>
      <c r="D11" s="113"/>
      <c r="E11" s="113"/>
      <c r="F11" s="113"/>
      <c r="G11" s="113"/>
      <c r="H11" s="113"/>
      <c r="I11" s="58">
        <v>2126583</v>
      </c>
      <c r="J11" s="58">
        <v>4202000</v>
      </c>
      <c r="K11" s="58">
        <f>SUM(I11:J11)</f>
        <v>6328583</v>
      </c>
      <c r="L11" s="94"/>
    </row>
    <row r="12" spans="1:11" ht="15">
      <c r="A12" s="58" t="s">
        <v>501</v>
      </c>
      <c r="B12" s="113" t="s">
        <v>645</v>
      </c>
      <c r="C12" s="113"/>
      <c r="D12" s="113"/>
      <c r="E12" s="113"/>
      <c r="F12" s="113"/>
      <c r="G12" s="113"/>
      <c r="H12" s="113"/>
      <c r="I12" s="58">
        <v>0</v>
      </c>
      <c r="J12" s="58">
        <v>0</v>
      </c>
      <c r="K12" s="58">
        <v>0</v>
      </c>
    </row>
    <row r="13" spans="1:11" ht="15">
      <c r="A13" s="58" t="s">
        <v>502</v>
      </c>
      <c r="B13" s="113" t="s">
        <v>646</v>
      </c>
      <c r="C13" s="113"/>
      <c r="D13" s="113"/>
      <c r="E13" s="113"/>
      <c r="F13" s="113"/>
      <c r="G13" s="113"/>
      <c r="H13" s="113"/>
      <c r="I13" s="58">
        <v>0</v>
      </c>
      <c r="J13" s="58">
        <v>0</v>
      </c>
      <c r="K13" s="58">
        <v>0</v>
      </c>
    </row>
    <row r="14" spans="1:11" ht="15">
      <c r="A14" s="58" t="s">
        <v>503</v>
      </c>
      <c r="B14" s="113" t="s">
        <v>647</v>
      </c>
      <c r="C14" s="113"/>
      <c r="D14" s="113"/>
      <c r="E14" s="113"/>
      <c r="F14" s="113"/>
      <c r="G14" s="113"/>
      <c r="H14" s="113"/>
      <c r="I14" s="58">
        <v>3872850</v>
      </c>
      <c r="J14" s="58"/>
      <c r="K14" s="58">
        <v>3872850</v>
      </c>
    </row>
    <row r="15" spans="1:11" ht="15">
      <c r="A15" s="58" t="s">
        <v>504</v>
      </c>
      <c r="B15" s="113" t="s">
        <v>648</v>
      </c>
      <c r="C15" s="113"/>
      <c r="D15" s="113"/>
      <c r="E15" s="113"/>
      <c r="F15" s="113"/>
      <c r="G15" s="113"/>
      <c r="H15" s="113"/>
      <c r="I15" s="58"/>
      <c r="J15" s="58">
        <v>52538400</v>
      </c>
      <c r="K15" s="58">
        <v>52583400</v>
      </c>
    </row>
    <row r="16" spans="1:11" ht="15">
      <c r="A16" s="58" t="s">
        <v>505</v>
      </c>
      <c r="B16" s="113" t="s">
        <v>649</v>
      </c>
      <c r="C16" s="113"/>
      <c r="D16" s="113"/>
      <c r="E16" s="113"/>
      <c r="F16" s="113"/>
      <c r="G16" s="113"/>
      <c r="H16" s="113"/>
      <c r="I16" s="58">
        <v>0</v>
      </c>
      <c r="J16" s="58">
        <v>0</v>
      </c>
      <c r="K16" s="58">
        <v>0</v>
      </c>
    </row>
    <row r="17" spans="1:11" s="87" customFormat="1" ht="15">
      <c r="A17" s="58" t="s">
        <v>506</v>
      </c>
      <c r="B17" s="105" t="s">
        <v>650</v>
      </c>
      <c r="C17" s="106"/>
      <c r="D17" s="106"/>
      <c r="E17" s="106"/>
      <c r="F17" s="106"/>
      <c r="G17" s="106"/>
      <c r="H17" s="107"/>
      <c r="I17" s="86">
        <v>5999433</v>
      </c>
      <c r="J17" s="86">
        <f>SUM(J9:J16)</f>
        <v>56740400</v>
      </c>
      <c r="K17" s="86">
        <v>62784833</v>
      </c>
    </row>
    <row r="18" spans="1:11" ht="15">
      <c r="A18" s="58" t="s">
        <v>507</v>
      </c>
      <c r="B18" s="113" t="s">
        <v>651</v>
      </c>
      <c r="C18" s="113"/>
      <c r="D18" s="113"/>
      <c r="E18" s="113"/>
      <c r="F18" s="113"/>
      <c r="G18" s="113"/>
      <c r="H18" s="113"/>
      <c r="I18" s="58">
        <v>5999433</v>
      </c>
      <c r="J18" s="58"/>
      <c r="K18" s="58">
        <v>5999433</v>
      </c>
    </row>
    <row r="19" spans="1:11" ht="15">
      <c r="A19" s="58" t="s">
        <v>508</v>
      </c>
      <c r="B19" s="113" t="s">
        <v>652</v>
      </c>
      <c r="C19" s="113"/>
      <c r="D19" s="113"/>
      <c r="E19" s="113"/>
      <c r="F19" s="113"/>
      <c r="G19" s="113"/>
      <c r="H19" s="113"/>
      <c r="I19" s="58">
        <v>0</v>
      </c>
      <c r="J19" s="58">
        <v>56740400</v>
      </c>
      <c r="K19" s="58">
        <v>56740400</v>
      </c>
    </row>
    <row r="20" spans="1:11" ht="15">
      <c r="A20" s="58" t="s">
        <v>509</v>
      </c>
      <c r="B20" s="113" t="s">
        <v>653</v>
      </c>
      <c r="C20" s="113"/>
      <c r="D20" s="113"/>
      <c r="E20" s="113"/>
      <c r="F20" s="113"/>
      <c r="G20" s="113"/>
      <c r="H20" s="113"/>
      <c r="I20" s="58">
        <v>0</v>
      </c>
      <c r="J20" s="58">
        <v>0</v>
      </c>
      <c r="K20" s="58">
        <v>0</v>
      </c>
    </row>
    <row r="21" spans="1:11" ht="15">
      <c r="A21" s="58" t="s">
        <v>510</v>
      </c>
      <c r="B21" s="113" t="s">
        <v>654</v>
      </c>
      <c r="C21" s="113"/>
      <c r="D21" s="113"/>
      <c r="E21" s="113"/>
      <c r="F21" s="113"/>
      <c r="G21" s="113"/>
      <c r="H21" s="113"/>
      <c r="I21" s="58">
        <v>0</v>
      </c>
      <c r="J21" s="58">
        <v>0</v>
      </c>
      <c r="K21" s="58">
        <v>0</v>
      </c>
    </row>
    <row r="22" spans="1:11" ht="15">
      <c r="A22" s="58" t="s">
        <v>511</v>
      </c>
      <c r="B22" s="113" t="s">
        <v>655</v>
      </c>
      <c r="C22" s="113"/>
      <c r="D22" s="113"/>
      <c r="E22" s="113"/>
      <c r="F22" s="113"/>
      <c r="G22" s="113"/>
      <c r="H22" s="113"/>
      <c r="I22" s="58">
        <v>0</v>
      </c>
      <c r="J22" s="58">
        <v>0</v>
      </c>
      <c r="K22" s="58">
        <v>0</v>
      </c>
    </row>
    <row r="23" spans="1:11" s="89" customFormat="1" ht="15">
      <c r="A23" s="58" t="s">
        <v>512</v>
      </c>
      <c r="B23" s="103" t="s">
        <v>656</v>
      </c>
      <c r="C23" s="103"/>
      <c r="D23" s="103"/>
      <c r="E23" s="103"/>
      <c r="F23" s="103"/>
      <c r="G23" s="103"/>
      <c r="H23" s="103"/>
      <c r="I23" s="88">
        <v>0</v>
      </c>
      <c r="J23" s="88">
        <v>0</v>
      </c>
      <c r="K23" s="88">
        <v>0</v>
      </c>
    </row>
    <row r="24" spans="1:11" s="87" customFormat="1" ht="15">
      <c r="A24" s="58" t="s">
        <v>513</v>
      </c>
      <c r="B24" s="104" t="s">
        <v>657</v>
      </c>
      <c r="C24" s="104"/>
      <c r="D24" s="104"/>
      <c r="E24" s="104"/>
      <c r="F24" s="104"/>
      <c r="G24" s="104"/>
      <c r="H24" s="104"/>
      <c r="I24" s="86">
        <v>5999433</v>
      </c>
      <c r="J24" s="86">
        <v>56740400</v>
      </c>
      <c r="K24" s="86">
        <v>62784833</v>
      </c>
    </row>
  </sheetData>
  <sheetProtection/>
  <mergeCells count="23">
    <mergeCell ref="B1:K1"/>
    <mergeCell ref="B2:K2"/>
    <mergeCell ref="B3:K3"/>
    <mergeCell ref="B7:H7"/>
    <mergeCell ref="B9:H9"/>
    <mergeCell ref="B4:K5"/>
    <mergeCell ref="B22:H22"/>
    <mergeCell ref="B10:H10"/>
    <mergeCell ref="B11:H11"/>
    <mergeCell ref="B12:H12"/>
    <mergeCell ref="B13:H13"/>
    <mergeCell ref="B14:H14"/>
    <mergeCell ref="B15:H15"/>
    <mergeCell ref="B23:H23"/>
    <mergeCell ref="B24:H24"/>
    <mergeCell ref="B17:H17"/>
    <mergeCell ref="B8:H8"/>
    <mergeCell ref="I7:J7"/>
    <mergeCell ref="B16:H16"/>
    <mergeCell ref="B18:H18"/>
    <mergeCell ref="B19:H19"/>
    <mergeCell ref="B20:H20"/>
    <mergeCell ref="B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73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9.00390625" style="0" customWidth="1"/>
    <col min="5" max="5" width="20.140625" style="0" customWidth="1"/>
    <col min="6" max="6" width="15.140625" style="0" customWidth="1"/>
    <col min="7" max="7" width="17.8515625" style="0" customWidth="1"/>
  </cols>
  <sheetData>
    <row r="1" spans="2:7" ht="15.75">
      <c r="B1" s="8"/>
      <c r="C1" s="8"/>
      <c r="D1" s="99" t="s">
        <v>681</v>
      </c>
      <c r="E1" s="99"/>
      <c r="F1" s="99"/>
      <c r="G1" s="99"/>
    </row>
    <row r="2" spans="2:7" ht="15.75">
      <c r="B2" s="8" t="s">
        <v>666</v>
      </c>
      <c r="C2" s="8"/>
      <c r="D2" s="90"/>
      <c r="E2" s="90"/>
      <c r="F2" s="90"/>
      <c r="G2" s="90"/>
    </row>
    <row r="3" spans="2:7" ht="24.75" customHeight="1">
      <c r="B3" s="95" t="s">
        <v>640</v>
      </c>
      <c r="C3" s="96"/>
      <c r="D3" s="96"/>
      <c r="E3" s="96"/>
      <c r="F3" s="96"/>
      <c r="G3" s="97"/>
    </row>
    <row r="4" spans="2:7" ht="21.75" customHeight="1">
      <c r="B4" s="98" t="s">
        <v>628</v>
      </c>
      <c r="C4" s="96"/>
      <c r="D4" s="96"/>
      <c r="E4" s="96"/>
      <c r="F4" s="96"/>
      <c r="G4" s="97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478</v>
      </c>
      <c r="C6" s="8"/>
      <c r="D6" s="8"/>
      <c r="E6" s="8"/>
      <c r="F6" s="8"/>
      <c r="G6" s="8"/>
    </row>
    <row r="7" spans="2:7" ht="63">
      <c r="B7" s="61" t="s">
        <v>490</v>
      </c>
      <c r="C7" s="61" t="s">
        <v>491</v>
      </c>
      <c r="D7" s="62" t="s">
        <v>492</v>
      </c>
      <c r="E7" s="62" t="s">
        <v>493</v>
      </c>
      <c r="F7" s="62" t="s">
        <v>494</v>
      </c>
      <c r="G7" s="63" t="s">
        <v>495</v>
      </c>
    </row>
    <row r="8" spans="1:7" ht="15.75">
      <c r="A8" s="58" t="s">
        <v>496</v>
      </c>
      <c r="B8" s="33" t="s">
        <v>1</v>
      </c>
      <c r="C8" s="34" t="s">
        <v>2</v>
      </c>
      <c r="D8" s="74">
        <v>205235273</v>
      </c>
      <c r="E8" s="74"/>
      <c r="F8" s="74"/>
      <c r="G8" s="74">
        <v>205235273</v>
      </c>
    </row>
    <row r="9" spans="1:7" ht="15.75">
      <c r="A9" s="58" t="s">
        <v>497</v>
      </c>
      <c r="B9" s="33" t="s">
        <v>3</v>
      </c>
      <c r="C9" s="35" t="s">
        <v>4</v>
      </c>
      <c r="D9" s="74">
        <v>2952807</v>
      </c>
      <c r="E9" s="74"/>
      <c r="F9" s="74"/>
      <c r="G9" s="74">
        <v>2952807</v>
      </c>
    </row>
    <row r="10" spans="1:7" ht="15.75">
      <c r="A10" s="58" t="s">
        <v>498</v>
      </c>
      <c r="B10" s="33" t="s">
        <v>5</v>
      </c>
      <c r="C10" s="35" t="s">
        <v>6</v>
      </c>
      <c r="D10" s="74"/>
      <c r="E10" s="74"/>
      <c r="F10" s="74"/>
      <c r="G10" s="74"/>
    </row>
    <row r="11" spans="1:7" ht="15.75">
      <c r="A11" s="58" t="s">
        <v>499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.75">
      <c r="A12" s="58" t="s">
        <v>500</v>
      </c>
      <c r="B12" s="18" t="s">
        <v>9</v>
      </c>
      <c r="C12" s="35" t="s">
        <v>10</v>
      </c>
      <c r="D12" s="74">
        <v>198500</v>
      </c>
      <c r="E12" s="74"/>
      <c r="F12" s="74"/>
      <c r="G12" s="74">
        <v>198500</v>
      </c>
    </row>
    <row r="13" spans="1:7" ht="15.75">
      <c r="A13" s="58" t="s">
        <v>501</v>
      </c>
      <c r="B13" s="18" t="s">
        <v>11</v>
      </c>
      <c r="C13" s="35" t="s">
        <v>12</v>
      </c>
      <c r="D13" s="74">
        <v>3374088</v>
      </c>
      <c r="E13" s="74"/>
      <c r="F13" s="74"/>
      <c r="G13" s="74">
        <v>3374088</v>
      </c>
    </row>
    <row r="14" spans="1:7" ht="15.75">
      <c r="A14" s="58" t="s">
        <v>502</v>
      </c>
      <c r="B14" s="18" t="s">
        <v>13</v>
      </c>
      <c r="C14" s="35" t="s">
        <v>14</v>
      </c>
      <c r="D14" s="74">
        <v>4002000</v>
      </c>
      <c r="E14" s="74"/>
      <c r="F14" s="74"/>
      <c r="G14" s="74">
        <v>4002000</v>
      </c>
    </row>
    <row r="15" spans="1:7" ht="15.75">
      <c r="A15" s="58" t="s">
        <v>503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15.75">
      <c r="A16" s="58" t="s">
        <v>504</v>
      </c>
      <c r="B16" s="11" t="s">
        <v>17</v>
      </c>
      <c r="C16" s="35" t="s">
        <v>18</v>
      </c>
      <c r="D16" s="74">
        <v>1134480</v>
      </c>
      <c r="E16" s="74"/>
      <c r="F16" s="74"/>
      <c r="G16" s="74">
        <v>1134480</v>
      </c>
    </row>
    <row r="17" spans="1:7" ht="15.75">
      <c r="A17" s="58" t="s">
        <v>505</v>
      </c>
      <c r="B17" s="11" t="s">
        <v>19</v>
      </c>
      <c r="C17" s="35" t="s">
        <v>20</v>
      </c>
      <c r="D17" s="74">
        <v>534000</v>
      </c>
      <c r="E17" s="74"/>
      <c r="F17" s="74"/>
      <c r="G17" s="74">
        <v>534000</v>
      </c>
    </row>
    <row r="18" spans="1:7" ht="15.75">
      <c r="A18" s="58" t="s">
        <v>506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>
      <c r="A19" s="58" t="s">
        <v>507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5.75">
      <c r="A20" s="58" t="s">
        <v>508</v>
      </c>
      <c r="B20" s="11" t="s">
        <v>25</v>
      </c>
      <c r="C20" s="35" t="s">
        <v>26</v>
      </c>
      <c r="D20" s="74">
        <v>824553</v>
      </c>
      <c r="E20" s="74"/>
      <c r="F20" s="74"/>
      <c r="G20" s="74">
        <v>824553</v>
      </c>
    </row>
    <row r="21" spans="1:7" ht="15.75">
      <c r="A21" s="58" t="s">
        <v>509</v>
      </c>
      <c r="B21" s="36" t="s">
        <v>27</v>
      </c>
      <c r="C21" s="37" t="s">
        <v>28</v>
      </c>
      <c r="D21" s="74">
        <v>218255701</v>
      </c>
      <c r="E21" s="74"/>
      <c r="F21" s="74"/>
      <c r="G21" s="74">
        <v>218255701</v>
      </c>
    </row>
    <row r="22" spans="1:7" ht="15.75">
      <c r="A22" s="58" t="s">
        <v>510</v>
      </c>
      <c r="B22" s="11" t="s">
        <v>29</v>
      </c>
      <c r="C22" s="35" t="s">
        <v>30</v>
      </c>
      <c r="D22" s="74">
        <v>17157410</v>
      </c>
      <c r="E22" s="74"/>
      <c r="F22" s="74"/>
      <c r="G22" s="74">
        <v>17157410</v>
      </c>
    </row>
    <row r="23" spans="1:7" ht="15.75">
      <c r="A23" s="58" t="s">
        <v>511</v>
      </c>
      <c r="B23" s="11" t="s">
        <v>31</v>
      </c>
      <c r="C23" s="35" t="s">
        <v>32</v>
      </c>
      <c r="D23" s="74">
        <v>1633000</v>
      </c>
      <c r="E23" s="74"/>
      <c r="F23" s="74"/>
      <c r="G23" s="74">
        <v>1633000</v>
      </c>
    </row>
    <row r="24" spans="1:7" ht="15.75">
      <c r="A24" s="58" t="s">
        <v>512</v>
      </c>
      <c r="B24" s="15" t="s">
        <v>33</v>
      </c>
      <c r="C24" s="35" t="s">
        <v>34</v>
      </c>
      <c r="D24" s="74">
        <v>806000</v>
      </c>
      <c r="E24" s="74"/>
      <c r="F24" s="74"/>
      <c r="G24" s="74">
        <v>806000</v>
      </c>
    </row>
    <row r="25" spans="1:7" ht="15.75">
      <c r="A25" s="58" t="s">
        <v>513</v>
      </c>
      <c r="B25" s="13" t="s">
        <v>35</v>
      </c>
      <c r="C25" s="37" t="s">
        <v>36</v>
      </c>
      <c r="D25" s="74">
        <v>19596410</v>
      </c>
      <c r="E25" s="74"/>
      <c r="F25" s="74"/>
      <c r="G25" s="74">
        <v>19596410</v>
      </c>
    </row>
    <row r="26" spans="1:7" ht="15.75">
      <c r="A26" s="58" t="s">
        <v>514</v>
      </c>
      <c r="B26" s="36" t="s">
        <v>37</v>
      </c>
      <c r="C26" s="37" t="s">
        <v>38</v>
      </c>
      <c r="D26" s="74">
        <v>237852111</v>
      </c>
      <c r="E26" s="74"/>
      <c r="F26" s="74"/>
      <c r="G26" s="74">
        <v>237852111</v>
      </c>
    </row>
    <row r="27" spans="1:7" ht="15.75">
      <c r="A27" s="58" t="s">
        <v>515</v>
      </c>
      <c r="B27" s="13" t="s">
        <v>39</v>
      </c>
      <c r="C27" s="37" t="s">
        <v>40</v>
      </c>
      <c r="D27" s="74">
        <v>42038457</v>
      </c>
      <c r="E27" s="74"/>
      <c r="F27" s="74"/>
      <c r="G27" s="74">
        <v>42038457</v>
      </c>
    </row>
    <row r="28" spans="1:7" ht="15.75">
      <c r="A28" s="58" t="s">
        <v>516</v>
      </c>
      <c r="B28" s="11" t="s">
        <v>41</v>
      </c>
      <c r="C28" s="35" t="s">
        <v>42</v>
      </c>
      <c r="D28" s="74">
        <v>200000</v>
      </c>
      <c r="E28" s="74"/>
      <c r="F28" s="74"/>
      <c r="G28" s="74">
        <v>200000</v>
      </c>
    </row>
    <row r="29" spans="1:7" ht="15.75">
      <c r="A29" s="58" t="s">
        <v>517</v>
      </c>
      <c r="B29" s="11" t="s">
        <v>43</v>
      </c>
      <c r="C29" s="35" t="s">
        <v>44</v>
      </c>
      <c r="D29" s="74">
        <v>30702286</v>
      </c>
      <c r="E29" s="74"/>
      <c r="F29" s="74"/>
      <c r="G29" s="74">
        <v>30702286</v>
      </c>
    </row>
    <row r="30" spans="1:7" ht="15.75">
      <c r="A30" s="58" t="s">
        <v>518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5.75">
      <c r="A31" s="58" t="s">
        <v>519</v>
      </c>
      <c r="B31" s="13" t="s">
        <v>47</v>
      </c>
      <c r="C31" s="37" t="s">
        <v>48</v>
      </c>
      <c r="D31" s="74">
        <v>30902286</v>
      </c>
      <c r="E31" s="74"/>
      <c r="F31" s="74"/>
      <c r="G31" s="74">
        <v>30902286</v>
      </c>
    </row>
    <row r="32" spans="1:7" ht="15.75">
      <c r="A32" s="58" t="s">
        <v>520</v>
      </c>
      <c r="B32" s="11" t="s">
        <v>49</v>
      </c>
      <c r="C32" s="35" t="s">
        <v>50</v>
      </c>
      <c r="D32" s="74">
        <v>610000</v>
      </c>
      <c r="E32" s="74"/>
      <c r="F32" s="74"/>
      <c r="G32" s="74">
        <v>610000</v>
      </c>
    </row>
    <row r="33" spans="1:7" ht="15.75">
      <c r="A33" s="58" t="s">
        <v>521</v>
      </c>
      <c r="B33" s="11" t="s">
        <v>51</v>
      </c>
      <c r="C33" s="35" t="s">
        <v>52</v>
      </c>
      <c r="D33" s="74">
        <v>1400000</v>
      </c>
      <c r="E33" s="74"/>
      <c r="F33" s="74"/>
      <c r="G33" s="74">
        <v>1400000</v>
      </c>
    </row>
    <row r="34" spans="1:7" ht="15" customHeight="1">
      <c r="A34" s="58" t="s">
        <v>522</v>
      </c>
      <c r="B34" s="13" t="s">
        <v>53</v>
      </c>
      <c r="C34" s="37" t="s">
        <v>54</v>
      </c>
      <c r="D34" s="74">
        <v>2010000</v>
      </c>
      <c r="E34" s="74"/>
      <c r="F34" s="74"/>
      <c r="G34" s="74">
        <v>2010000</v>
      </c>
    </row>
    <row r="35" spans="1:7" ht="15.75">
      <c r="A35" s="58" t="s">
        <v>523</v>
      </c>
      <c r="B35" s="11" t="s">
        <v>55</v>
      </c>
      <c r="C35" s="35" t="s">
        <v>56</v>
      </c>
      <c r="D35" s="74">
        <v>9380000</v>
      </c>
      <c r="E35" s="74"/>
      <c r="F35" s="74"/>
      <c r="G35" s="74">
        <v>9380000</v>
      </c>
    </row>
    <row r="36" spans="1:7" ht="15.75">
      <c r="A36" s="58" t="s">
        <v>524</v>
      </c>
      <c r="B36" s="11" t="s">
        <v>57</v>
      </c>
      <c r="C36" s="35" t="s">
        <v>58</v>
      </c>
      <c r="D36" s="74">
        <v>220000</v>
      </c>
      <c r="E36" s="74"/>
      <c r="F36" s="74"/>
      <c r="G36" s="74">
        <v>220000</v>
      </c>
    </row>
    <row r="37" spans="1:7" ht="15.75">
      <c r="A37" s="58" t="s">
        <v>525</v>
      </c>
      <c r="B37" s="11" t="s">
        <v>59</v>
      </c>
      <c r="C37" s="35" t="s">
        <v>60</v>
      </c>
      <c r="D37" s="74">
        <v>2600000</v>
      </c>
      <c r="E37" s="74"/>
      <c r="F37" s="74"/>
      <c r="G37" s="74">
        <v>2600000</v>
      </c>
    </row>
    <row r="38" spans="1:7" ht="15.75">
      <c r="A38" s="58" t="s">
        <v>526</v>
      </c>
      <c r="B38" s="11" t="s">
        <v>61</v>
      </c>
      <c r="C38" s="35" t="s">
        <v>62</v>
      </c>
      <c r="D38" s="74">
        <v>1930000</v>
      </c>
      <c r="E38" s="74"/>
      <c r="F38" s="74"/>
      <c r="G38" s="74">
        <v>1930000</v>
      </c>
    </row>
    <row r="39" spans="1:7" ht="15.75">
      <c r="A39" s="58" t="s">
        <v>527</v>
      </c>
      <c r="B39" s="38" t="s">
        <v>63</v>
      </c>
      <c r="C39" s="35" t="s">
        <v>64</v>
      </c>
      <c r="D39" s="74">
        <v>254455</v>
      </c>
      <c r="E39" s="74"/>
      <c r="F39" s="74"/>
      <c r="G39" s="74">
        <v>254455</v>
      </c>
    </row>
    <row r="40" spans="1:7" ht="15.75">
      <c r="A40" s="58" t="s">
        <v>528</v>
      </c>
      <c r="B40" s="15" t="s">
        <v>65</v>
      </c>
      <c r="C40" s="35" t="s">
        <v>66</v>
      </c>
      <c r="D40" s="74">
        <v>1050000</v>
      </c>
      <c r="E40" s="74"/>
      <c r="F40" s="74"/>
      <c r="G40" s="74">
        <v>1050000</v>
      </c>
    </row>
    <row r="41" spans="1:7" ht="15.75">
      <c r="A41" s="58" t="s">
        <v>529</v>
      </c>
      <c r="B41" s="11" t="s">
        <v>67</v>
      </c>
      <c r="C41" s="35" t="s">
        <v>68</v>
      </c>
      <c r="D41" s="74">
        <v>13375760</v>
      </c>
      <c r="E41" s="74"/>
      <c r="F41" s="74"/>
      <c r="G41" s="74">
        <v>13375760</v>
      </c>
    </row>
    <row r="42" spans="1:7" ht="15.75">
      <c r="A42" s="58" t="s">
        <v>530</v>
      </c>
      <c r="B42" s="13" t="s">
        <v>69</v>
      </c>
      <c r="C42" s="37" t="s">
        <v>70</v>
      </c>
      <c r="D42" s="74">
        <v>28810215</v>
      </c>
      <c r="E42" s="74"/>
      <c r="F42" s="74"/>
      <c r="G42" s="74">
        <v>28810215</v>
      </c>
    </row>
    <row r="43" spans="1:7" ht="15.75">
      <c r="A43" s="58" t="s">
        <v>531</v>
      </c>
      <c r="B43" s="11" t="s">
        <v>71</v>
      </c>
      <c r="C43" s="35" t="s">
        <v>72</v>
      </c>
      <c r="D43" s="74">
        <v>266000</v>
      </c>
      <c r="E43" s="74"/>
      <c r="F43" s="74"/>
      <c r="G43" s="74">
        <v>266000</v>
      </c>
    </row>
    <row r="44" spans="1:7" ht="15.75">
      <c r="A44" s="58" t="s">
        <v>532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15.75">
      <c r="A45" s="58" t="s">
        <v>533</v>
      </c>
      <c r="B45" s="13" t="s">
        <v>75</v>
      </c>
      <c r="C45" s="37" t="s">
        <v>76</v>
      </c>
      <c r="D45" s="74">
        <v>266000</v>
      </c>
      <c r="E45" s="74"/>
      <c r="F45" s="74"/>
      <c r="G45" s="74">
        <v>266000</v>
      </c>
    </row>
    <row r="46" spans="1:7" ht="15.75">
      <c r="A46" s="58" t="s">
        <v>534</v>
      </c>
      <c r="B46" s="11" t="s">
        <v>77</v>
      </c>
      <c r="C46" s="35" t="s">
        <v>78</v>
      </c>
      <c r="D46" s="74">
        <v>16311412</v>
      </c>
      <c r="E46" s="74"/>
      <c r="F46" s="74"/>
      <c r="G46" s="74">
        <v>16311412</v>
      </c>
    </row>
    <row r="47" spans="1:7" ht="15.75">
      <c r="A47" s="58" t="s">
        <v>535</v>
      </c>
      <c r="B47" s="11" t="s">
        <v>79</v>
      </c>
      <c r="C47" s="35" t="s">
        <v>80</v>
      </c>
      <c r="D47" s="74">
        <v>1284000</v>
      </c>
      <c r="E47" s="74"/>
      <c r="F47" s="74"/>
      <c r="G47" s="74">
        <v>1284000</v>
      </c>
    </row>
    <row r="48" spans="1:7" ht="15.75">
      <c r="A48" s="58" t="s">
        <v>536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15.75">
      <c r="A49" s="58" t="s">
        <v>537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.75">
      <c r="A50" s="58" t="s">
        <v>538</v>
      </c>
      <c r="B50" s="11" t="s">
        <v>85</v>
      </c>
      <c r="C50" s="35" t="s">
        <v>86</v>
      </c>
      <c r="D50" s="74">
        <v>4066629</v>
      </c>
      <c r="E50" s="74"/>
      <c r="F50" s="74"/>
      <c r="G50" s="74">
        <v>4066629</v>
      </c>
    </row>
    <row r="51" spans="1:7" ht="15.75">
      <c r="A51" s="58" t="s">
        <v>539</v>
      </c>
      <c r="B51" s="13" t="s">
        <v>87</v>
      </c>
      <c r="C51" s="37" t="s">
        <v>88</v>
      </c>
      <c r="D51" s="74">
        <v>21662041</v>
      </c>
      <c r="E51" s="74"/>
      <c r="F51" s="74"/>
      <c r="G51" s="74">
        <v>21662041</v>
      </c>
    </row>
    <row r="52" spans="1:7" ht="15.75">
      <c r="A52" s="58" t="s">
        <v>540</v>
      </c>
      <c r="B52" s="13" t="s">
        <v>89</v>
      </c>
      <c r="C52" s="37" t="s">
        <v>90</v>
      </c>
      <c r="D52" s="74">
        <v>83650542</v>
      </c>
      <c r="E52" s="74"/>
      <c r="F52" s="74"/>
      <c r="G52" s="74">
        <v>83650542</v>
      </c>
    </row>
    <row r="53" spans="1:7" ht="15.75">
      <c r="A53" s="58" t="s">
        <v>541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5.75">
      <c r="A54" s="58" t="s">
        <v>542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5.75">
      <c r="A55" s="58" t="s">
        <v>543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15.75">
      <c r="A56" s="58" t="s">
        <v>544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15.75">
      <c r="A57" s="58" t="s">
        <v>545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5.75">
      <c r="A58" s="58" t="s">
        <v>546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.75">
      <c r="A59" s="58" t="s">
        <v>547</v>
      </c>
      <c r="B59" s="19" t="s">
        <v>103</v>
      </c>
      <c r="C59" s="35" t="s">
        <v>104</v>
      </c>
      <c r="D59" s="74"/>
      <c r="E59" s="74"/>
      <c r="F59" s="74"/>
      <c r="G59" s="74"/>
    </row>
    <row r="60" spans="1:7" ht="15.75">
      <c r="A60" s="58" t="s">
        <v>548</v>
      </c>
      <c r="B60" s="19" t="s">
        <v>105</v>
      </c>
      <c r="C60" s="35" t="s">
        <v>106</v>
      </c>
      <c r="D60" s="74">
        <v>20572650</v>
      </c>
      <c r="E60" s="74"/>
      <c r="F60" s="74"/>
      <c r="G60" s="74">
        <v>20572650</v>
      </c>
    </row>
    <row r="61" spans="1:7" ht="15.75">
      <c r="A61" s="58" t="s">
        <v>549</v>
      </c>
      <c r="B61" s="20" t="s">
        <v>107</v>
      </c>
      <c r="C61" s="37" t="s">
        <v>108</v>
      </c>
      <c r="D61" s="74">
        <v>20572650</v>
      </c>
      <c r="E61" s="74"/>
      <c r="F61" s="74"/>
      <c r="G61" s="74">
        <v>20572650</v>
      </c>
    </row>
    <row r="62" spans="1:7" ht="15.75">
      <c r="A62" s="58" t="s">
        <v>550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5.75">
      <c r="A63" s="58" t="s">
        <v>551</v>
      </c>
      <c r="B63" s="40" t="s">
        <v>111</v>
      </c>
      <c r="C63" s="35" t="s">
        <v>112</v>
      </c>
      <c r="D63" s="74">
        <v>460917</v>
      </c>
      <c r="E63" s="74"/>
      <c r="F63" s="74"/>
      <c r="G63" s="74">
        <v>460917</v>
      </c>
    </row>
    <row r="64" spans="1:7" ht="15.75">
      <c r="A64" s="58" t="s">
        <v>552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15.75">
      <c r="A65" s="58" t="s">
        <v>553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15.75">
      <c r="A66" s="58" t="s">
        <v>554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15.75">
      <c r="A67" s="58" t="s">
        <v>555</v>
      </c>
      <c r="B67" s="40" t="s">
        <v>119</v>
      </c>
      <c r="C67" s="35" t="s">
        <v>120</v>
      </c>
      <c r="D67" s="74"/>
      <c r="E67" s="74"/>
      <c r="F67" s="74"/>
      <c r="G67" s="74"/>
    </row>
    <row r="68" spans="1:7" ht="15.75">
      <c r="A68" s="58" t="s">
        <v>556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15.75">
      <c r="A69" s="58" t="s">
        <v>557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15.75">
      <c r="A70" s="58" t="s">
        <v>558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559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15.75">
      <c r="A72" s="58" t="s">
        <v>560</v>
      </c>
      <c r="B72" s="40" t="s">
        <v>129</v>
      </c>
      <c r="C72" s="35" t="s">
        <v>132</v>
      </c>
      <c r="D72" s="74"/>
      <c r="E72" s="74">
        <v>1620000</v>
      </c>
      <c r="F72" s="74"/>
      <c r="G72" s="74">
        <v>1620000</v>
      </c>
    </row>
    <row r="73" spans="1:7" ht="15.75">
      <c r="A73" s="58" t="s">
        <v>561</v>
      </c>
      <c r="B73" s="41" t="s">
        <v>131</v>
      </c>
      <c r="C73" s="35" t="s">
        <v>483</v>
      </c>
      <c r="D73" s="74">
        <v>9727282</v>
      </c>
      <c r="E73" s="74"/>
      <c r="F73" s="74"/>
      <c r="G73" s="74">
        <v>9727282</v>
      </c>
    </row>
    <row r="74" spans="1:7" ht="15.75">
      <c r="A74" s="58" t="s">
        <v>562</v>
      </c>
      <c r="B74" s="41" t="s">
        <v>133</v>
      </c>
      <c r="C74" s="35" t="s">
        <v>483</v>
      </c>
      <c r="D74" s="74"/>
      <c r="E74" s="74"/>
      <c r="F74" s="74"/>
      <c r="G74" s="74"/>
    </row>
    <row r="75" spans="1:7" ht="15.75">
      <c r="A75" s="58" t="s">
        <v>563</v>
      </c>
      <c r="B75" s="20" t="s">
        <v>134</v>
      </c>
      <c r="C75" s="37" t="s">
        <v>135</v>
      </c>
      <c r="D75" s="74">
        <v>10188199</v>
      </c>
      <c r="E75" s="74">
        <v>1620000</v>
      </c>
      <c r="F75" s="74"/>
      <c r="G75" s="74">
        <v>11808199</v>
      </c>
    </row>
    <row r="76" spans="1:7" ht="15.75">
      <c r="A76" s="58" t="s">
        <v>564</v>
      </c>
      <c r="B76" s="21" t="s">
        <v>136</v>
      </c>
      <c r="C76" s="37"/>
      <c r="D76" s="85">
        <v>394301959</v>
      </c>
      <c r="E76" s="85">
        <v>1620000</v>
      </c>
      <c r="F76" s="85"/>
      <c r="G76" s="85">
        <v>395921959</v>
      </c>
    </row>
    <row r="77" spans="1:7" ht="15.75">
      <c r="A77" s="58" t="s">
        <v>565</v>
      </c>
      <c r="B77" s="42" t="s">
        <v>137</v>
      </c>
      <c r="C77" s="35" t="s">
        <v>138</v>
      </c>
      <c r="D77" s="74">
        <v>5900000</v>
      </c>
      <c r="E77" s="74"/>
      <c r="F77" s="74"/>
      <c r="G77" s="74">
        <v>5900000</v>
      </c>
    </row>
    <row r="78" spans="1:7" ht="15.75">
      <c r="A78" s="58" t="s">
        <v>566</v>
      </c>
      <c r="B78" s="42" t="s">
        <v>139</v>
      </c>
      <c r="C78" s="35" t="s">
        <v>140</v>
      </c>
      <c r="D78" s="74">
        <v>57702984</v>
      </c>
      <c r="E78" s="74"/>
      <c r="F78" s="74"/>
      <c r="G78" s="74">
        <v>57702984</v>
      </c>
    </row>
    <row r="79" spans="1:7" ht="15.75">
      <c r="A79" s="58" t="s">
        <v>567</v>
      </c>
      <c r="B79" s="42" t="s">
        <v>141</v>
      </c>
      <c r="C79" s="35" t="s">
        <v>142</v>
      </c>
      <c r="D79" s="74">
        <v>2015657</v>
      </c>
      <c r="E79" s="74"/>
      <c r="F79" s="74"/>
      <c r="G79" s="74">
        <v>2015657</v>
      </c>
    </row>
    <row r="80" spans="1:7" ht="15.75">
      <c r="A80" s="58" t="s">
        <v>568</v>
      </c>
      <c r="B80" s="42" t="s">
        <v>143</v>
      </c>
      <c r="C80" s="35" t="s">
        <v>144</v>
      </c>
      <c r="D80" s="74">
        <v>6208780</v>
      </c>
      <c r="E80" s="74"/>
      <c r="F80" s="74"/>
      <c r="G80" s="74">
        <v>6208780</v>
      </c>
    </row>
    <row r="81" spans="1:7" ht="15.75">
      <c r="A81" s="58" t="s">
        <v>569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570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571</v>
      </c>
      <c r="B83" s="15" t="s">
        <v>149</v>
      </c>
      <c r="C83" s="35" t="s">
        <v>150</v>
      </c>
      <c r="D83" s="74">
        <v>19393404</v>
      </c>
      <c r="E83" s="74"/>
      <c r="F83" s="74"/>
      <c r="G83" s="74">
        <v>19393404</v>
      </c>
    </row>
    <row r="84" spans="1:7" ht="15.75">
      <c r="A84" s="58" t="s">
        <v>572</v>
      </c>
      <c r="B84" s="14" t="s">
        <v>151</v>
      </c>
      <c r="C84" s="37" t="s">
        <v>152</v>
      </c>
      <c r="D84" s="74">
        <v>91220825</v>
      </c>
      <c r="E84" s="74"/>
      <c r="F84" s="74"/>
      <c r="G84" s="74">
        <v>91220825</v>
      </c>
    </row>
    <row r="85" spans="1:7" ht="15.75">
      <c r="A85" s="58" t="s">
        <v>573</v>
      </c>
      <c r="B85" s="19" t="s">
        <v>153</v>
      </c>
      <c r="C85" s="35" t="s">
        <v>154</v>
      </c>
      <c r="D85" s="74">
        <v>75246363</v>
      </c>
      <c r="E85" s="74"/>
      <c r="F85" s="74"/>
      <c r="G85" s="74">
        <v>75246363</v>
      </c>
    </row>
    <row r="86" spans="1:7" ht="15.75">
      <c r="A86" s="58" t="s">
        <v>574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15.75">
      <c r="A87" s="58" t="s">
        <v>575</v>
      </c>
      <c r="B87" s="19" t="s">
        <v>157</v>
      </c>
      <c r="C87" s="35" t="s">
        <v>158</v>
      </c>
      <c r="D87" s="74">
        <v>200000</v>
      </c>
      <c r="E87" s="74"/>
      <c r="F87" s="74"/>
      <c r="G87" s="74">
        <v>200000</v>
      </c>
    </row>
    <row r="88" spans="1:7" ht="15.75">
      <c r="A88" s="58" t="s">
        <v>576</v>
      </c>
      <c r="B88" s="19" t="s">
        <v>159</v>
      </c>
      <c r="C88" s="35" t="s">
        <v>160</v>
      </c>
      <c r="D88" s="74">
        <v>20316517</v>
      </c>
      <c r="E88" s="74"/>
      <c r="F88" s="74"/>
      <c r="G88" s="74">
        <v>20316517</v>
      </c>
    </row>
    <row r="89" spans="1:7" ht="15.75">
      <c r="A89" s="58" t="s">
        <v>577</v>
      </c>
      <c r="B89" s="20" t="s">
        <v>161</v>
      </c>
      <c r="C89" s="37" t="s">
        <v>162</v>
      </c>
      <c r="D89" s="74">
        <v>95762880</v>
      </c>
      <c r="E89" s="74"/>
      <c r="F89" s="74"/>
      <c r="G89" s="74">
        <v>95762880</v>
      </c>
    </row>
    <row r="90" spans="1:7" ht="15.75">
      <c r="A90" s="58" t="s">
        <v>578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15.75">
      <c r="A91" s="58" t="s">
        <v>579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15.75">
      <c r="A92" s="58" t="s">
        <v>580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15.75">
      <c r="A93" s="58" t="s">
        <v>581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15.75">
      <c r="A94" s="58" t="s">
        <v>582</v>
      </c>
      <c r="B94" s="19" t="s">
        <v>171</v>
      </c>
      <c r="C94" s="35" t="s">
        <v>172</v>
      </c>
      <c r="D94" s="74">
        <v>63439321</v>
      </c>
      <c r="E94" s="74"/>
      <c r="F94" s="74"/>
      <c r="G94" s="74">
        <v>63439321</v>
      </c>
    </row>
    <row r="95" spans="1:7" ht="15.75">
      <c r="A95" s="58" t="s">
        <v>583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15.75">
      <c r="A96" s="58" t="s">
        <v>584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15.75">
      <c r="A97" s="58" t="s">
        <v>585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15.75">
      <c r="A98" s="58" t="s">
        <v>586</v>
      </c>
      <c r="B98" s="20" t="s">
        <v>179</v>
      </c>
      <c r="C98" s="37" t="s">
        <v>180</v>
      </c>
      <c r="D98" s="74">
        <v>63439321</v>
      </c>
      <c r="E98" s="74"/>
      <c r="F98" s="74"/>
      <c r="G98" s="74">
        <v>63439321</v>
      </c>
    </row>
    <row r="99" spans="1:7" ht="15.75">
      <c r="A99" s="58" t="s">
        <v>587</v>
      </c>
      <c r="B99" s="21" t="s">
        <v>181</v>
      </c>
      <c r="C99" s="37"/>
      <c r="D99" s="85">
        <v>250423026</v>
      </c>
      <c r="E99" s="85"/>
      <c r="F99" s="85"/>
      <c r="G99" s="85">
        <v>250423026</v>
      </c>
    </row>
    <row r="100" spans="1:7" ht="15.75">
      <c r="A100" s="58" t="s">
        <v>588</v>
      </c>
      <c r="B100" s="24" t="s">
        <v>182</v>
      </c>
      <c r="C100" s="43" t="s">
        <v>183</v>
      </c>
      <c r="D100" s="85">
        <v>644724985</v>
      </c>
      <c r="E100" s="85">
        <v>1620000</v>
      </c>
      <c r="F100" s="85"/>
      <c r="G100" s="85">
        <v>646344985</v>
      </c>
    </row>
    <row r="101" spans="1:26" ht="15.75">
      <c r="A101" s="58" t="s">
        <v>589</v>
      </c>
      <c r="B101" s="19" t="s">
        <v>184</v>
      </c>
      <c r="C101" s="11" t="s">
        <v>185</v>
      </c>
      <c r="D101" s="75"/>
      <c r="E101" s="75"/>
      <c r="F101" s="75"/>
      <c r="G101" s="7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8" t="s">
        <v>590</v>
      </c>
      <c r="B102" s="19" t="s">
        <v>186</v>
      </c>
      <c r="C102" s="11" t="s">
        <v>187</v>
      </c>
      <c r="D102" s="76"/>
      <c r="E102" s="75"/>
      <c r="F102" s="75"/>
      <c r="G102" s="7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8" t="s">
        <v>591</v>
      </c>
      <c r="B103" s="19" t="s">
        <v>188</v>
      </c>
      <c r="C103" s="11" t="s">
        <v>189</v>
      </c>
      <c r="D103" s="76"/>
      <c r="E103" s="75"/>
      <c r="F103" s="75"/>
      <c r="G103" s="7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58" t="s">
        <v>592</v>
      </c>
      <c r="B104" s="20" t="s">
        <v>190</v>
      </c>
      <c r="C104" s="13" t="s">
        <v>191</v>
      </c>
      <c r="D104" s="77"/>
      <c r="E104" s="78"/>
      <c r="F104" s="78"/>
      <c r="G104" s="7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58" t="s">
        <v>593</v>
      </c>
      <c r="B105" s="27" t="s">
        <v>192</v>
      </c>
      <c r="C105" s="11" t="s">
        <v>193</v>
      </c>
      <c r="D105" s="79"/>
      <c r="E105" s="80"/>
      <c r="F105" s="80"/>
      <c r="G105" s="7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8" t="s">
        <v>594</v>
      </c>
      <c r="B106" s="27" t="s">
        <v>194</v>
      </c>
      <c r="C106" s="11" t="s">
        <v>195</v>
      </c>
      <c r="D106" s="79"/>
      <c r="E106" s="80"/>
      <c r="F106" s="80"/>
      <c r="G106" s="7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58" t="s">
        <v>595</v>
      </c>
      <c r="B107" s="19" t="s">
        <v>196</v>
      </c>
      <c r="C107" s="11" t="s">
        <v>197</v>
      </c>
      <c r="D107" s="76"/>
      <c r="E107" s="75"/>
      <c r="F107" s="75"/>
      <c r="G107" s="7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8" t="s">
        <v>596</v>
      </c>
      <c r="B108" s="19" t="s">
        <v>198</v>
      </c>
      <c r="C108" s="11" t="s">
        <v>199</v>
      </c>
      <c r="D108" s="76"/>
      <c r="E108" s="75"/>
      <c r="F108" s="75"/>
      <c r="G108" s="7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58" t="s">
        <v>597</v>
      </c>
      <c r="B109" s="28" t="s">
        <v>200</v>
      </c>
      <c r="C109" s="13" t="s">
        <v>201</v>
      </c>
      <c r="D109" s="81"/>
      <c r="E109" s="82"/>
      <c r="F109" s="82"/>
      <c r="G109" s="8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58" t="s">
        <v>598</v>
      </c>
      <c r="B110" s="27" t="s">
        <v>202</v>
      </c>
      <c r="C110" s="11" t="s">
        <v>203</v>
      </c>
      <c r="D110" s="79"/>
      <c r="E110" s="80"/>
      <c r="F110" s="80"/>
      <c r="G110" s="7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8" t="s">
        <v>599</v>
      </c>
      <c r="B111" s="27" t="s">
        <v>204</v>
      </c>
      <c r="C111" s="11" t="s">
        <v>205</v>
      </c>
      <c r="D111" s="79">
        <v>8387821</v>
      </c>
      <c r="E111" s="80"/>
      <c r="F111" s="80"/>
      <c r="G111" s="79">
        <v>8387821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8" t="s">
        <v>600</v>
      </c>
      <c r="B112" s="28" t="s">
        <v>206</v>
      </c>
      <c r="C112" s="13" t="s">
        <v>207</v>
      </c>
      <c r="D112" s="79"/>
      <c r="E112" s="80"/>
      <c r="F112" s="80"/>
      <c r="G112" s="7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8" t="s">
        <v>601</v>
      </c>
      <c r="B113" s="27" t="s">
        <v>208</v>
      </c>
      <c r="C113" s="11" t="s">
        <v>209</v>
      </c>
      <c r="D113" s="79"/>
      <c r="E113" s="80"/>
      <c r="F113" s="80"/>
      <c r="G113" s="7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8" t="s">
        <v>602</v>
      </c>
      <c r="B114" s="27" t="s">
        <v>210</v>
      </c>
      <c r="C114" s="11" t="s">
        <v>211</v>
      </c>
      <c r="D114" s="79"/>
      <c r="E114" s="80"/>
      <c r="F114" s="80"/>
      <c r="G114" s="7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8" t="s">
        <v>603</v>
      </c>
      <c r="B115" s="27" t="s">
        <v>212</v>
      </c>
      <c r="C115" s="11" t="s">
        <v>213</v>
      </c>
      <c r="D115" s="79"/>
      <c r="E115" s="80"/>
      <c r="F115" s="80"/>
      <c r="G115" s="7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58" t="s">
        <v>604</v>
      </c>
      <c r="B116" s="28" t="s">
        <v>214</v>
      </c>
      <c r="C116" s="13" t="s">
        <v>215</v>
      </c>
      <c r="D116" s="81">
        <v>8387821</v>
      </c>
      <c r="E116" s="82"/>
      <c r="F116" s="82"/>
      <c r="G116" s="81">
        <v>8387821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58" t="s">
        <v>605</v>
      </c>
      <c r="B117" s="27" t="s">
        <v>216</v>
      </c>
      <c r="C117" s="11" t="s">
        <v>217</v>
      </c>
      <c r="D117" s="79"/>
      <c r="E117" s="80"/>
      <c r="F117" s="80"/>
      <c r="G117" s="7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58" t="s">
        <v>606</v>
      </c>
      <c r="B118" s="19" t="s">
        <v>218</v>
      </c>
      <c r="C118" s="11" t="s">
        <v>219</v>
      </c>
      <c r="D118" s="76"/>
      <c r="E118" s="75"/>
      <c r="F118" s="75"/>
      <c r="G118" s="7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58" t="s">
        <v>607</v>
      </c>
      <c r="B119" s="27" t="s">
        <v>220</v>
      </c>
      <c r="C119" s="11" t="s">
        <v>221</v>
      </c>
      <c r="D119" s="79"/>
      <c r="E119" s="80"/>
      <c r="F119" s="80"/>
      <c r="G119" s="7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8" t="s">
        <v>608</v>
      </c>
      <c r="B120" s="27" t="s">
        <v>222</v>
      </c>
      <c r="C120" s="11" t="s">
        <v>223</v>
      </c>
      <c r="D120" s="79"/>
      <c r="E120" s="80"/>
      <c r="F120" s="80"/>
      <c r="G120" s="7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58" t="s">
        <v>609</v>
      </c>
      <c r="B121" s="28" t="s">
        <v>224</v>
      </c>
      <c r="C121" s="13" t="s">
        <v>225</v>
      </c>
      <c r="D121" s="81"/>
      <c r="E121" s="82"/>
      <c r="F121" s="82"/>
      <c r="G121" s="8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58" t="s">
        <v>610</v>
      </c>
      <c r="B122" s="19"/>
      <c r="C122" s="11" t="s">
        <v>226</v>
      </c>
      <c r="D122" s="76"/>
      <c r="E122" s="75"/>
      <c r="F122" s="75"/>
      <c r="G122" s="7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58" t="s">
        <v>611</v>
      </c>
      <c r="B123" s="29" t="s">
        <v>227</v>
      </c>
      <c r="C123" s="30" t="s">
        <v>228</v>
      </c>
      <c r="D123" s="82">
        <v>8387821</v>
      </c>
      <c r="E123" s="82"/>
      <c r="F123" s="82"/>
      <c r="G123" s="81">
        <v>8387821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58" t="s">
        <v>612</v>
      </c>
      <c r="B124" s="31" t="s">
        <v>229</v>
      </c>
      <c r="C124" s="32"/>
      <c r="D124" s="74">
        <v>653112806</v>
      </c>
      <c r="E124" s="74">
        <v>1620000</v>
      </c>
      <c r="F124" s="74"/>
      <c r="G124" s="74">
        <v>654732806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9" t="s">
        <v>682</v>
      </c>
      <c r="C1" s="99"/>
      <c r="D1" s="99"/>
    </row>
    <row r="2" spans="2:4" ht="15.75">
      <c r="B2" s="92" t="s">
        <v>667</v>
      </c>
      <c r="C2" s="90"/>
      <c r="D2" s="90"/>
    </row>
    <row r="3" spans="2:4" ht="28.5" customHeight="1">
      <c r="B3" s="95" t="s">
        <v>640</v>
      </c>
      <c r="C3" s="96"/>
      <c r="D3" s="96"/>
    </row>
    <row r="4" spans="2:4" ht="26.25" customHeight="1">
      <c r="B4" s="98" t="s">
        <v>630</v>
      </c>
      <c r="C4" s="98"/>
      <c r="D4" s="98"/>
    </row>
    <row r="5" spans="2:4" ht="18.75" customHeight="1">
      <c r="B5" s="44"/>
      <c r="C5" s="45"/>
      <c r="D5" s="45"/>
    </row>
    <row r="6" spans="2:4" ht="23.25" customHeight="1">
      <c r="B6" s="17" t="s">
        <v>0</v>
      </c>
      <c r="C6" s="8"/>
      <c r="D6" s="8"/>
    </row>
    <row r="7" spans="2:4" ht="47.25">
      <c r="B7" s="64" t="s">
        <v>613</v>
      </c>
      <c r="C7" s="61" t="s">
        <v>614</v>
      </c>
      <c r="D7" s="64" t="s">
        <v>615</v>
      </c>
    </row>
    <row r="8" spans="1:4" ht="15.75">
      <c r="A8" s="58" t="s">
        <v>496</v>
      </c>
      <c r="B8" s="19" t="s">
        <v>436</v>
      </c>
      <c r="C8" s="15" t="s">
        <v>98</v>
      </c>
      <c r="D8" s="70"/>
    </row>
    <row r="9" spans="1:4" ht="15.75">
      <c r="A9" s="58" t="s">
        <v>497</v>
      </c>
      <c r="B9" s="20" t="s">
        <v>437</v>
      </c>
      <c r="C9" s="28" t="s">
        <v>98</v>
      </c>
      <c r="D9" s="83"/>
    </row>
    <row r="10" spans="1:4" ht="15.75">
      <c r="A10" s="58" t="s">
        <v>498</v>
      </c>
      <c r="B10" s="46" t="s">
        <v>438</v>
      </c>
      <c r="C10" s="28" t="s">
        <v>100</v>
      </c>
      <c r="D10" s="70"/>
    </row>
    <row r="11" spans="1:4" ht="15.75">
      <c r="A11" s="58" t="s">
        <v>499</v>
      </c>
      <c r="B11" s="40" t="s">
        <v>439</v>
      </c>
      <c r="C11" s="15" t="s">
        <v>102</v>
      </c>
      <c r="D11" s="70"/>
    </row>
    <row r="12" spans="1:4" ht="15.75">
      <c r="A12" s="58" t="s">
        <v>500</v>
      </c>
      <c r="B12" s="40" t="s">
        <v>440</v>
      </c>
      <c r="C12" s="15" t="s">
        <v>102</v>
      </c>
      <c r="D12" s="70" t="s">
        <v>484</v>
      </c>
    </row>
    <row r="13" spans="1:4" ht="15.75">
      <c r="A13" s="58" t="s">
        <v>501</v>
      </c>
      <c r="B13" s="47" t="s">
        <v>441</v>
      </c>
      <c r="C13" s="28" t="s">
        <v>102</v>
      </c>
      <c r="D13" s="70"/>
    </row>
    <row r="14" spans="1:4" ht="15.75">
      <c r="A14" s="58" t="s">
        <v>502</v>
      </c>
      <c r="B14" s="40" t="s">
        <v>442</v>
      </c>
      <c r="C14" s="15" t="s">
        <v>104</v>
      </c>
      <c r="D14" s="70"/>
    </row>
    <row r="15" spans="1:4" ht="15.75">
      <c r="A15" s="58" t="s">
        <v>503</v>
      </c>
      <c r="B15" s="40" t="s">
        <v>443</v>
      </c>
      <c r="C15" s="15" t="s">
        <v>104</v>
      </c>
      <c r="D15" s="70"/>
    </row>
    <row r="16" spans="1:4" ht="15.75">
      <c r="A16" s="58" t="s">
        <v>504</v>
      </c>
      <c r="B16" s="47" t="s">
        <v>444</v>
      </c>
      <c r="C16" s="14" t="s">
        <v>104</v>
      </c>
      <c r="D16" s="70"/>
    </row>
    <row r="17" spans="1:4" ht="15.75">
      <c r="A17" s="58" t="s">
        <v>505</v>
      </c>
      <c r="B17" s="19" t="s">
        <v>485</v>
      </c>
      <c r="C17" s="15" t="s">
        <v>639</v>
      </c>
      <c r="D17" s="70">
        <v>14250000</v>
      </c>
    </row>
    <row r="18" spans="1:4" ht="15.75">
      <c r="A18" s="58" t="s">
        <v>506</v>
      </c>
      <c r="B18" s="56" t="s">
        <v>487</v>
      </c>
      <c r="C18" s="57" t="s">
        <v>637</v>
      </c>
      <c r="D18" s="84">
        <v>13500000</v>
      </c>
    </row>
    <row r="19" spans="1:4" ht="15.75">
      <c r="A19" s="58" t="s">
        <v>507</v>
      </c>
      <c r="B19" s="56" t="s">
        <v>488</v>
      </c>
      <c r="C19" s="57" t="s">
        <v>636</v>
      </c>
      <c r="D19" s="84">
        <v>250000</v>
      </c>
    </row>
    <row r="20" spans="1:4" ht="15.75">
      <c r="A20" s="58" t="s">
        <v>508</v>
      </c>
      <c r="B20" s="56" t="s">
        <v>489</v>
      </c>
      <c r="C20" s="57" t="s">
        <v>635</v>
      </c>
      <c r="D20" s="84">
        <v>500000</v>
      </c>
    </row>
    <row r="21" spans="1:4" ht="15.75">
      <c r="A21" s="58" t="s">
        <v>509</v>
      </c>
      <c r="B21" s="19" t="s">
        <v>445</v>
      </c>
      <c r="C21" s="15" t="s">
        <v>634</v>
      </c>
      <c r="D21" s="70">
        <v>500000</v>
      </c>
    </row>
    <row r="22" spans="1:4" ht="31.5">
      <c r="A22" s="58" t="s">
        <v>510</v>
      </c>
      <c r="B22" s="19" t="s">
        <v>446</v>
      </c>
      <c r="C22" s="15" t="s">
        <v>106</v>
      </c>
      <c r="D22" s="70"/>
    </row>
    <row r="23" spans="1:4" ht="31.5">
      <c r="A23" s="58" t="s">
        <v>511</v>
      </c>
      <c r="B23" s="19" t="s">
        <v>486</v>
      </c>
      <c r="C23" s="15" t="s">
        <v>638</v>
      </c>
      <c r="D23" s="70">
        <v>5822650</v>
      </c>
    </row>
    <row r="24" spans="1:4" ht="15.75">
      <c r="A24" s="58" t="s">
        <v>512</v>
      </c>
      <c r="B24" s="47" t="s">
        <v>447</v>
      </c>
      <c r="C24" s="28" t="s">
        <v>106</v>
      </c>
      <c r="D24" s="83">
        <v>20572650</v>
      </c>
    </row>
    <row r="25" spans="1:4" ht="15.75">
      <c r="A25" s="58" t="s">
        <v>513</v>
      </c>
      <c r="B25" s="48" t="s">
        <v>107</v>
      </c>
      <c r="C25" s="49" t="s">
        <v>108</v>
      </c>
      <c r="D25" s="83">
        <v>20572650</v>
      </c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7"/>
  <sheetViews>
    <sheetView workbookViewId="0" topLeftCell="A1">
      <selection activeCell="C2" sqref="C2"/>
    </sheetView>
  </sheetViews>
  <sheetFormatPr defaultColWidth="9.140625" defaultRowHeight="15"/>
  <cols>
    <col min="1" max="1" width="3.85156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8" customFormat="1" ht="15.75">
      <c r="C1" s="99" t="s">
        <v>683</v>
      </c>
      <c r="D1" s="99"/>
      <c r="E1" s="99"/>
      <c r="F1" s="99"/>
    </row>
    <row r="2" spans="2:6" s="8" customFormat="1" ht="15.75">
      <c r="B2" s="8" t="s">
        <v>668</v>
      </c>
      <c r="C2" s="90"/>
      <c r="D2" s="90"/>
      <c r="E2" s="90"/>
      <c r="F2" s="90"/>
    </row>
    <row r="3" spans="2:6" s="8" customFormat="1" ht="24" customHeight="1">
      <c r="B3" s="95" t="s">
        <v>640</v>
      </c>
      <c r="C3" s="96"/>
      <c r="D3" s="96"/>
      <c r="E3" s="96"/>
      <c r="F3" s="96"/>
    </row>
    <row r="4" spans="2:6" s="8" customFormat="1" ht="23.25" customHeight="1">
      <c r="B4" s="98" t="s">
        <v>631</v>
      </c>
      <c r="C4" s="96"/>
      <c r="D4" s="96"/>
      <c r="E4" s="96"/>
      <c r="F4" s="96"/>
    </row>
    <row r="5" s="8" customFormat="1" ht="15.75">
      <c r="B5" s="16"/>
    </row>
    <row r="6" s="8" customFormat="1" ht="15.75"/>
    <row r="7" spans="1:6" s="8" customFormat="1" ht="47.25">
      <c r="A7" s="12"/>
      <c r="B7" s="10" t="s">
        <v>490</v>
      </c>
      <c r="C7" s="10" t="s">
        <v>614</v>
      </c>
      <c r="D7" s="59" t="s">
        <v>616</v>
      </c>
      <c r="E7" s="59" t="s">
        <v>617</v>
      </c>
      <c r="F7" s="54" t="s">
        <v>618</v>
      </c>
    </row>
    <row r="8" spans="1:6" s="8" customFormat="1" ht="15.75">
      <c r="A8" s="12" t="s">
        <v>496</v>
      </c>
      <c r="B8" s="12"/>
      <c r="C8" s="12"/>
      <c r="D8" s="70"/>
      <c r="E8" s="70"/>
      <c r="F8" s="70"/>
    </row>
    <row r="9" spans="1:6" s="8" customFormat="1" ht="15.75">
      <c r="A9" s="12" t="s">
        <v>497</v>
      </c>
      <c r="B9" s="12"/>
      <c r="C9" s="12"/>
      <c r="D9" s="70"/>
      <c r="E9" s="70"/>
      <c r="F9" s="70"/>
    </row>
    <row r="10" spans="1:6" s="8" customFormat="1" ht="15.75">
      <c r="A10" s="12" t="s">
        <v>498</v>
      </c>
      <c r="B10" s="12"/>
      <c r="C10" s="12"/>
      <c r="D10" s="70"/>
      <c r="E10" s="70"/>
      <c r="F10" s="70"/>
    </row>
    <row r="11" spans="1:6" s="8" customFormat="1" ht="15.75">
      <c r="A11" s="12" t="s">
        <v>499</v>
      </c>
      <c r="B11" s="12"/>
      <c r="C11" s="12"/>
      <c r="D11" s="70"/>
      <c r="E11" s="70"/>
      <c r="F11" s="70"/>
    </row>
    <row r="12" spans="1:6" s="8" customFormat="1" ht="15.75">
      <c r="A12" s="12" t="s">
        <v>500</v>
      </c>
      <c r="B12" s="20" t="s">
        <v>431</v>
      </c>
      <c r="C12" s="14" t="s">
        <v>483</v>
      </c>
      <c r="D12" s="85">
        <v>9727282</v>
      </c>
      <c r="E12" s="85"/>
      <c r="F12" s="85">
        <v>9727282</v>
      </c>
    </row>
    <row r="13" spans="1:6" s="8" customFormat="1" ht="15.75">
      <c r="A13" s="12" t="s">
        <v>501</v>
      </c>
      <c r="B13" s="20"/>
      <c r="C13" s="14"/>
      <c r="D13" s="70"/>
      <c r="E13" s="70"/>
      <c r="F13" s="70"/>
    </row>
    <row r="14" spans="1:6" s="8" customFormat="1" ht="15.75">
      <c r="A14" s="12" t="s">
        <v>502</v>
      </c>
      <c r="B14" s="20"/>
      <c r="C14" s="14"/>
      <c r="D14" s="70"/>
      <c r="E14" s="70"/>
      <c r="F14" s="70"/>
    </row>
    <row r="15" spans="1:6" s="8" customFormat="1" ht="15.75">
      <c r="A15" s="12" t="s">
        <v>503</v>
      </c>
      <c r="B15" s="20"/>
      <c r="C15" s="14"/>
      <c r="D15" s="70"/>
      <c r="E15" s="70"/>
      <c r="F15" s="70"/>
    </row>
    <row r="16" spans="1:6" s="8" customFormat="1" ht="15.75">
      <c r="A16" s="12" t="s">
        <v>504</v>
      </c>
      <c r="B16" s="20"/>
      <c r="C16" s="14"/>
      <c r="D16" s="70"/>
      <c r="E16" s="70"/>
      <c r="F16" s="70"/>
    </row>
    <row r="17" spans="1:6" s="8" customFormat="1" ht="15.75">
      <c r="A17" s="12" t="s">
        <v>505</v>
      </c>
      <c r="B17" s="20" t="s">
        <v>432</v>
      </c>
      <c r="C17" s="14" t="s">
        <v>483</v>
      </c>
      <c r="D17" s="70"/>
      <c r="E17" s="70"/>
      <c r="F17" s="70"/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7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8"/>
      <c r="C1" s="8"/>
      <c r="D1" s="99" t="s">
        <v>684</v>
      </c>
      <c r="E1" s="99"/>
      <c r="F1" s="99"/>
    </row>
    <row r="2" spans="2:6" ht="15.75">
      <c r="B2" s="8" t="s">
        <v>669</v>
      </c>
      <c r="C2" s="8"/>
      <c r="D2" s="90"/>
      <c r="E2" s="90"/>
      <c r="F2" s="90"/>
    </row>
    <row r="3" spans="2:6" ht="25.5" customHeight="1">
      <c r="B3" s="95" t="s">
        <v>640</v>
      </c>
      <c r="C3" s="95"/>
      <c r="D3" s="95"/>
      <c r="E3" s="95"/>
      <c r="F3" s="95"/>
    </row>
    <row r="4" spans="2:6" ht="23.25" customHeight="1">
      <c r="B4" s="98" t="s">
        <v>403</v>
      </c>
      <c r="C4" s="98"/>
      <c r="D4" s="98"/>
      <c r="E4" s="98"/>
      <c r="F4" s="98"/>
    </row>
    <row r="5" spans="2:6" ht="15.75">
      <c r="B5" s="50"/>
      <c r="C5" s="8"/>
      <c r="D5" s="8"/>
      <c r="E5" s="8"/>
      <c r="F5" s="8"/>
    </row>
    <row r="6" spans="2:6" ht="15.75">
      <c r="B6" s="50"/>
      <c r="C6" s="8"/>
      <c r="D6" s="8"/>
      <c r="E6" s="8"/>
      <c r="F6" s="8"/>
    </row>
    <row r="7" spans="2:6" ht="81" customHeight="1">
      <c r="B7" s="65" t="s">
        <v>619</v>
      </c>
      <c r="C7" s="66" t="s">
        <v>620</v>
      </c>
      <c r="D7" s="66" t="s">
        <v>621</v>
      </c>
      <c r="E7" s="66" t="s">
        <v>622</v>
      </c>
      <c r="F7" s="64" t="s">
        <v>618</v>
      </c>
    </row>
    <row r="8" spans="1:6" ht="15" customHeight="1">
      <c r="A8" s="58" t="s">
        <v>496</v>
      </c>
      <c r="B8" s="52" t="s">
        <v>404</v>
      </c>
      <c r="C8" s="53"/>
      <c r="D8" s="53">
        <v>1</v>
      </c>
      <c r="E8" s="53"/>
      <c r="F8" s="12">
        <v>1</v>
      </c>
    </row>
    <row r="9" spans="1:6" ht="15" customHeight="1">
      <c r="A9" s="58" t="s">
        <v>497</v>
      </c>
      <c r="B9" s="52" t="s">
        <v>405</v>
      </c>
      <c r="C9" s="53"/>
      <c r="D9" s="53">
        <v>3</v>
      </c>
      <c r="E9" s="53"/>
      <c r="F9" s="12">
        <v>3</v>
      </c>
    </row>
    <row r="10" spans="1:6" ht="15" customHeight="1">
      <c r="A10" s="58" t="s">
        <v>498</v>
      </c>
      <c r="B10" s="52" t="s">
        <v>406</v>
      </c>
      <c r="C10" s="53"/>
      <c r="D10" s="53">
        <v>5</v>
      </c>
      <c r="E10" s="53"/>
      <c r="F10" s="12">
        <v>5</v>
      </c>
    </row>
    <row r="11" spans="1:6" ht="15" customHeight="1">
      <c r="A11" s="58" t="s">
        <v>499</v>
      </c>
      <c r="B11" s="52" t="s">
        <v>407</v>
      </c>
      <c r="C11" s="53"/>
      <c r="D11" s="53"/>
      <c r="E11" s="53"/>
      <c r="F11" s="12"/>
    </row>
    <row r="12" spans="1:6" ht="15" customHeight="1">
      <c r="A12" s="58" t="s">
        <v>500</v>
      </c>
      <c r="B12" s="51" t="s">
        <v>408</v>
      </c>
      <c r="C12" s="53"/>
      <c r="D12" s="53">
        <v>9</v>
      </c>
      <c r="E12" s="53"/>
      <c r="F12" s="12">
        <v>9</v>
      </c>
    </row>
    <row r="13" spans="1:6" ht="15" customHeight="1">
      <c r="A13" s="58" t="s">
        <v>501</v>
      </c>
      <c r="B13" s="52" t="s">
        <v>409</v>
      </c>
      <c r="C13" s="53"/>
      <c r="D13" s="53"/>
      <c r="E13" s="53"/>
      <c r="F13" s="12"/>
    </row>
    <row r="14" spans="1:6" ht="15" customHeight="1">
      <c r="A14" s="58" t="s">
        <v>502</v>
      </c>
      <c r="B14" s="52" t="s">
        <v>410</v>
      </c>
      <c r="C14" s="53"/>
      <c r="D14" s="53"/>
      <c r="E14" s="53"/>
      <c r="F14" s="12"/>
    </row>
    <row r="15" spans="1:6" ht="15" customHeight="1">
      <c r="A15" s="58" t="s">
        <v>503</v>
      </c>
      <c r="B15" s="52" t="s">
        <v>411</v>
      </c>
      <c r="C15" s="53"/>
      <c r="D15" s="53"/>
      <c r="E15" s="53"/>
      <c r="F15" s="12"/>
    </row>
    <row r="16" spans="1:6" ht="15" customHeight="1">
      <c r="A16" s="58" t="s">
        <v>504</v>
      </c>
      <c r="B16" s="52" t="s">
        <v>412</v>
      </c>
      <c r="C16" s="53"/>
      <c r="D16" s="53"/>
      <c r="E16" s="53">
        <v>10</v>
      </c>
      <c r="F16" s="12">
        <v>11</v>
      </c>
    </row>
    <row r="17" spans="1:6" ht="15" customHeight="1">
      <c r="A17" s="58" t="s">
        <v>505</v>
      </c>
      <c r="B17" s="52" t="s">
        <v>413</v>
      </c>
      <c r="C17" s="53"/>
      <c r="D17" s="53"/>
      <c r="E17" s="53">
        <v>6</v>
      </c>
      <c r="F17" s="12">
        <v>6</v>
      </c>
    </row>
    <row r="18" spans="1:6" ht="15" customHeight="1">
      <c r="A18" s="58" t="s">
        <v>506</v>
      </c>
      <c r="B18" s="52" t="s">
        <v>414</v>
      </c>
      <c r="C18" s="53"/>
      <c r="D18" s="53"/>
      <c r="E18" s="53">
        <v>15</v>
      </c>
      <c r="F18" s="12">
        <v>15</v>
      </c>
    </row>
    <row r="19" spans="1:6" ht="15" customHeight="1">
      <c r="A19" s="58" t="s">
        <v>507</v>
      </c>
      <c r="B19" s="52" t="s">
        <v>415</v>
      </c>
      <c r="C19" s="53"/>
      <c r="D19" s="53"/>
      <c r="E19" s="53"/>
      <c r="F19" s="12"/>
    </row>
    <row r="20" spans="1:6" ht="15" customHeight="1">
      <c r="A20" s="58" t="s">
        <v>508</v>
      </c>
      <c r="B20" s="51" t="s">
        <v>416</v>
      </c>
      <c r="C20" s="53"/>
      <c r="D20" s="53"/>
      <c r="E20" s="53">
        <v>31</v>
      </c>
      <c r="F20" s="12">
        <v>31</v>
      </c>
    </row>
    <row r="21" spans="1:6" ht="15" customHeight="1">
      <c r="A21" s="58" t="s">
        <v>509</v>
      </c>
      <c r="B21" s="52" t="s">
        <v>417</v>
      </c>
      <c r="C21" s="53">
        <v>4</v>
      </c>
      <c r="D21" s="53"/>
      <c r="E21" s="53"/>
      <c r="F21" s="12">
        <v>4</v>
      </c>
    </row>
    <row r="22" spans="1:6" ht="15" customHeight="1">
      <c r="A22" s="58" t="s">
        <v>510</v>
      </c>
      <c r="B22" s="52" t="s">
        <v>418</v>
      </c>
      <c r="C22" s="53"/>
      <c r="D22" s="53"/>
      <c r="E22" s="53"/>
      <c r="F22" s="12"/>
    </row>
    <row r="23" spans="1:6" ht="15" customHeight="1">
      <c r="A23" s="58" t="s">
        <v>511</v>
      </c>
      <c r="B23" s="52" t="s">
        <v>419</v>
      </c>
      <c r="C23" s="53">
        <v>70</v>
      </c>
      <c r="D23" s="53"/>
      <c r="E23" s="53"/>
      <c r="F23" s="12">
        <v>70</v>
      </c>
    </row>
    <row r="24" spans="1:6" ht="15" customHeight="1">
      <c r="A24" s="58" t="s">
        <v>512</v>
      </c>
      <c r="B24" s="52" t="s">
        <v>480</v>
      </c>
      <c r="C24" s="53"/>
      <c r="D24" s="53"/>
      <c r="E24" s="53"/>
      <c r="F24" s="12"/>
    </row>
    <row r="25" spans="1:6" ht="15" customHeight="1">
      <c r="A25" s="58" t="s">
        <v>513</v>
      </c>
      <c r="B25" s="51" t="s">
        <v>420</v>
      </c>
      <c r="C25" s="53">
        <v>74</v>
      </c>
      <c r="D25" s="53"/>
      <c r="E25" s="53"/>
      <c r="F25" s="12">
        <v>74</v>
      </c>
    </row>
    <row r="26" spans="1:6" ht="15" customHeight="1">
      <c r="A26" s="58" t="s">
        <v>514</v>
      </c>
      <c r="B26" s="52" t="s">
        <v>421</v>
      </c>
      <c r="C26" s="53">
        <v>1</v>
      </c>
      <c r="D26" s="53"/>
      <c r="E26" s="53"/>
      <c r="F26" s="12">
        <v>1</v>
      </c>
    </row>
    <row r="27" spans="1:6" ht="15" customHeight="1">
      <c r="A27" s="58" t="s">
        <v>515</v>
      </c>
      <c r="B27" s="52" t="s">
        <v>422</v>
      </c>
      <c r="C27" s="53">
        <v>5</v>
      </c>
      <c r="D27" s="53"/>
      <c r="E27" s="53"/>
      <c r="F27" s="12">
        <v>5</v>
      </c>
    </row>
    <row r="28" spans="1:6" ht="15" customHeight="1">
      <c r="A28" s="58" t="s">
        <v>516</v>
      </c>
      <c r="B28" s="52" t="s">
        <v>423</v>
      </c>
      <c r="C28" s="53">
        <v>1</v>
      </c>
      <c r="D28" s="53"/>
      <c r="E28" s="53"/>
      <c r="F28" s="12">
        <v>1</v>
      </c>
    </row>
    <row r="29" spans="1:6" ht="15" customHeight="1">
      <c r="A29" s="58" t="s">
        <v>517</v>
      </c>
      <c r="B29" s="51" t="s">
        <v>424</v>
      </c>
      <c r="C29" s="53">
        <v>7</v>
      </c>
      <c r="D29" s="53"/>
      <c r="E29" s="53"/>
      <c r="F29" s="12">
        <v>7</v>
      </c>
    </row>
    <row r="30" spans="1:6" ht="37.5" customHeight="1">
      <c r="A30" s="58" t="s">
        <v>518</v>
      </c>
      <c r="B30" s="51" t="s">
        <v>425</v>
      </c>
      <c r="C30" s="10">
        <v>81</v>
      </c>
      <c r="D30" s="54">
        <v>9</v>
      </c>
      <c r="E30" s="54">
        <v>31</v>
      </c>
      <c r="F30" s="9">
        <v>121</v>
      </c>
    </row>
    <row r="31" spans="1:6" ht="15" customHeight="1">
      <c r="A31" s="58" t="s">
        <v>519</v>
      </c>
      <c r="B31" s="52" t="s">
        <v>426</v>
      </c>
      <c r="C31" s="53"/>
      <c r="D31" s="53"/>
      <c r="E31" s="53"/>
      <c r="F31" s="12"/>
    </row>
    <row r="32" spans="1:6" ht="15" customHeight="1">
      <c r="A32" s="58" t="s">
        <v>520</v>
      </c>
      <c r="B32" s="52" t="s">
        <v>427</v>
      </c>
      <c r="C32" s="53"/>
      <c r="D32" s="53"/>
      <c r="E32" s="53"/>
      <c r="F32" s="12"/>
    </row>
    <row r="33" spans="1:6" ht="15" customHeight="1">
      <c r="A33" s="58" t="s">
        <v>521</v>
      </c>
      <c r="B33" s="52" t="s">
        <v>428</v>
      </c>
      <c r="C33" s="53"/>
      <c r="D33" s="53"/>
      <c r="E33" s="53"/>
      <c r="F33" s="12"/>
    </row>
    <row r="34" spans="1:6" ht="15" customHeight="1">
      <c r="A34" s="58" t="s">
        <v>522</v>
      </c>
      <c r="B34" s="52" t="s">
        <v>429</v>
      </c>
      <c r="C34" s="53"/>
      <c r="D34" s="53"/>
      <c r="E34" s="53"/>
      <c r="F34" s="12"/>
    </row>
    <row r="35" spans="1:6" ht="15" customHeight="1">
      <c r="A35" s="58" t="s">
        <v>523</v>
      </c>
      <c r="B35" s="51" t="s">
        <v>430</v>
      </c>
      <c r="C35" s="53"/>
      <c r="D35" s="53"/>
      <c r="E35" s="53"/>
      <c r="F35" s="12"/>
    </row>
    <row r="36" spans="2:5" ht="15">
      <c r="B36" s="100"/>
      <c r="C36" s="100"/>
      <c r="D36" s="100"/>
      <c r="E36" s="100"/>
    </row>
    <row r="37" spans="2:5" ht="15">
      <c r="B37" s="100"/>
      <c r="C37" s="100"/>
      <c r="D37" s="100"/>
      <c r="E37" s="100"/>
    </row>
  </sheetData>
  <sheetProtection/>
  <mergeCells count="5">
    <mergeCell ref="B3:F3"/>
    <mergeCell ref="B4:F4"/>
    <mergeCell ref="B36:E36"/>
    <mergeCell ref="B37:E37"/>
    <mergeCell ref="D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H98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5.7109375" style="0" customWidth="1"/>
    <col min="6" max="6" width="12.00390625" style="0" customWidth="1"/>
    <col min="7" max="7" width="22.00390625" style="0" customWidth="1"/>
    <col min="8" max="8" width="15.421875" style="0" customWidth="1"/>
  </cols>
  <sheetData>
    <row r="1" spans="3:8" ht="15.75">
      <c r="C1" s="8"/>
      <c r="D1" s="99" t="s">
        <v>685</v>
      </c>
      <c r="E1" s="99"/>
      <c r="F1" s="99"/>
      <c r="G1" s="99"/>
      <c r="H1" s="99"/>
    </row>
    <row r="2" spans="3:8" ht="15.75">
      <c r="C2" s="8" t="s">
        <v>670</v>
      </c>
      <c r="D2" s="90"/>
      <c r="E2" s="90"/>
      <c r="F2" s="90"/>
      <c r="G2" s="90"/>
      <c r="H2" s="90"/>
    </row>
    <row r="3" spans="3:8" ht="15.75">
      <c r="C3" s="95" t="s">
        <v>640</v>
      </c>
      <c r="D3" s="95"/>
      <c r="E3" s="95"/>
      <c r="F3" s="95"/>
      <c r="G3" s="95"/>
      <c r="H3" s="95"/>
    </row>
    <row r="4" spans="3:8" ht="15.75">
      <c r="C4" s="98" t="s">
        <v>629</v>
      </c>
      <c r="D4" s="98"/>
      <c r="E4" s="98"/>
      <c r="F4" s="98"/>
      <c r="G4" s="98"/>
      <c r="H4" s="98"/>
    </row>
    <row r="5" spans="3:8" ht="15.75">
      <c r="C5" s="16"/>
      <c r="D5" s="8"/>
      <c r="E5" s="8"/>
      <c r="F5" s="8"/>
      <c r="G5" s="8"/>
      <c r="H5" s="8"/>
    </row>
    <row r="6" spans="3:8" ht="15.75">
      <c r="C6" s="17" t="s">
        <v>481</v>
      </c>
      <c r="D6" s="8"/>
      <c r="E6" s="8"/>
      <c r="F6" s="8"/>
      <c r="G6" s="8"/>
      <c r="H6" s="8"/>
    </row>
    <row r="7" spans="2:8" s="67" customFormat="1" ht="56.25" customHeight="1">
      <c r="B7" s="68"/>
      <c r="C7" s="10" t="s">
        <v>490</v>
      </c>
      <c r="D7" s="10" t="s">
        <v>491</v>
      </c>
      <c r="E7" s="59" t="s">
        <v>492</v>
      </c>
      <c r="F7" s="59" t="s">
        <v>493</v>
      </c>
      <c r="G7" s="59" t="s">
        <v>494</v>
      </c>
      <c r="H7" s="60" t="s">
        <v>495</v>
      </c>
    </row>
    <row r="8" spans="2:8" ht="24.75" customHeight="1">
      <c r="B8" s="58" t="s">
        <v>496</v>
      </c>
      <c r="C8" s="18" t="s">
        <v>230</v>
      </c>
      <c r="D8" s="15" t="s">
        <v>231</v>
      </c>
      <c r="E8" s="70"/>
      <c r="F8" s="70"/>
      <c r="G8" s="70"/>
      <c r="H8" s="70"/>
    </row>
    <row r="9" spans="2:8" ht="28.5" customHeight="1">
      <c r="B9" s="58" t="s">
        <v>497</v>
      </c>
      <c r="C9" s="11" t="s">
        <v>232</v>
      </c>
      <c r="D9" s="15" t="s">
        <v>233</v>
      </c>
      <c r="E9" s="70"/>
      <c r="F9" s="70"/>
      <c r="G9" s="70"/>
      <c r="H9" s="70"/>
    </row>
    <row r="10" spans="2:8" ht="28.5" customHeight="1">
      <c r="B10" s="58" t="s">
        <v>498</v>
      </c>
      <c r="C10" s="11" t="s">
        <v>234</v>
      </c>
      <c r="D10" s="15" t="s">
        <v>235</v>
      </c>
      <c r="E10" s="70"/>
      <c r="F10" s="70"/>
      <c r="G10" s="70"/>
      <c r="H10" s="70"/>
    </row>
    <row r="11" spans="2:8" ht="22.5" customHeight="1">
      <c r="B11" s="58" t="s">
        <v>499</v>
      </c>
      <c r="C11" s="11" t="s">
        <v>236</v>
      </c>
      <c r="D11" s="15" t="s">
        <v>237</v>
      </c>
      <c r="E11" s="70"/>
      <c r="F11" s="70"/>
      <c r="G11" s="70"/>
      <c r="H11" s="70"/>
    </row>
    <row r="12" spans="2:8" ht="21" customHeight="1">
      <c r="B12" s="58" t="s">
        <v>500</v>
      </c>
      <c r="C12" s="11" t="s">
        <v>238</v>
      </c>
      <c r="D12" s="15" t="s">
        <v>239</v>
      </c>
      <c r="E12" s="70"/>
      <c r="F12" s="70"/>
      <c r="G12" s="70"/>
      <c r="H12" s="70"/>
    </row>
    <row r="13" spans="2:8" ht="22.5" customHeight="1">
      <c r="B13" s="58" t="s">
        <v>501</v>
      </c>
      <c r="C13" s="11" t="s">
        <v>240</v>
      </c>
      <c r="D13" s="15" t="s">
        <v>241</v>
      </c>
      <c r="E13" s="70"/>
      <c r="F13" s="70"/>
      <c r="G13" s="70"/>
      <c r="H13" s="70"/>
    </row>
    <row r="14" spans="2:8" ht="21" customHeight="1">
      <c r="B14" s="58" t="s">
        <v>502</v>
      </c>
      <c r="C14" s="13" t="s">
        <v>242</v>
      </c>
      <c r="D14" s="14" t="s">
        <v>243</v>
      </c>
      <c r="E14" s="70"/>
      <c r="F14" s="70"/>
      <c r="G14" s="70"/>
      <c r="H14" s="70"/>
    </row>
    <row r="15" spans="2:8" ht="17.25" customHeight="1">
      <c r="B15" s="58" t="s">
        <v>503</v>
      </c>
      <c r="C15" s="11" t="s">
        <v>244</v>
      </c>
      <c r="D15" s="15" t="s">
        <v>245</v>
      </c>
      <c r="E15" s="70"/>
      <c r="F15" s="70"/>
      <c r="G15" s="70"/>
      <c r="H15" s="70"/>
    </row>
    <row r="16" spans="2:8" ht="28.5" customHeight="1">
      <c r="B16" s="58" t="s">
        <v>504</v>
      </c>
      <c r="C16" s="11" t="s">
        <v>246</v>
      </c>
      <c r="D16" s="15" t="s">
        <v>247</v>
      </c>
      <c r="E16" s="70"/>
      <c r="F16" s="70"/>
      <c r="G16" s="70"/>
      <c r="H16" s="70"/>
    </row>
    <row r="17" spans="2:8" ht="30.75" customHeight="1">
      <c r="B17" s="58" t="s">
        <v>505</v>
      </c>
      <c r="C17" s="11" t="s">
        <v>248</v>
      </c>
      <c r="D17" s="15" t="s">
        <v>249</v>
      </c>
      <c r="E17" s="70"/>
      <c r="F17" s="70"/>
      <c r="G17" s="70"/>
      <c r="H17" s="70"/>
    </row>
    <row r="18" spans="2:8" ht="31.5" customHeight="1">
      <c r="B18" s="58" t="s">
        <v>506</v>
      </c>
      <c r="C18" s="11" t="s">
        <v>250</v>
      </c>
      <c r="D18" s="15" t="s">
        <v>251</v>
      </c>
      <c r="E18" s="70"/>
      <c r="F18" s="70"/>
      <c r="G18" s="70"/>
      <c r="H18" s="70"/>
    </row>
    <row r="19" spans="2:8" ht="29.25" customHeight="1">
      <c r="B19" s="58" t="s">
        <v>507</v>
      </c>
      <c r="C19" s="11" t="s">
        <v>252</v>
      </c>
      <c r="D19" s="15" t="s">
        <v>253</v>
      </c>
      <c r="E19" s="70"/>
      <c r="F19" s="70"/>
      <c r="G19" s="70"/>
      <c r="H19" s="70"/>
    </row>
    <row r="20" spans="2:8" ht="21.75" customHeight="1">
      <c r="B20" s="58" t="s">
        <v>508</v>
      </c>
      <c r="C20" s="13" t="s">
        <v>254</v>
      </c>
      <c r="D20" s="14" t="s">
        <v>255</v>
      </c>
      <c r="E20" s="70"/>
      <c r="F20" s="70"/>
      <c r="G20" s="70"/>
      <c r="H20" s="70"/>
    </row>
    <row r="21" spans="2:8" ht="21.75" customHeight="1">
      <c r="B21" s="58" t="s">
        <v>509</v>
      </c>
      <c r="C21" s="11" t="s">
        <v>256</v>
      </c>
      <c r="D21" s="15" t="s">
        <v>257</v>
      </c>
      <c r="E21" s="70"/>
      <c r="F21" s="70"/>
      <c r="G21" s="70"/>
      <c r="H21" s="70"/>
    </row>
    <row r="22" spans="2:8" ht="25.5" customHeight="1">
      <c r="B22" s="58" t="s">
        <v>510</v>
      </c>
      <c r="C22" s="11" t="s">
        <v>258</v>
      </c>
      <c r="D22" s="15" t="s">
        <v>259</v>
      </c>
      <c r="E22" s="70"/>
      <c r="F22" s="70"/>
      <c r="G22" s="70"/>
      <c r="H22" s="70"/>
    </row>
    <row r="23" spans="2:8" ht="15.75">
      <c r="B23" s="58" t="s">
        <v>511</v>
      </c>
      <c r="C23" s="13" t="s">
        <v>260</v>
      </c>
      <c r="D23" s="14" t="s">
        <v>261</v>
      </c>
      <c r="E23" s="70"/>
      <c r="F23" s="70"/>
      <c r="G23" s="70"/>
      <c r="H23" s="70"/>
    </row>
    <row r="24" spans="2:8" ht="17.25" customHeight="1">
      <c r="B24" s="58" t="s">
        <v>512</v>
      </c>
      <c r="C24" s="11" t="s">
        <v>262</v>
      </c>
      <c r="D24" s="15" t="s">
        <v>263</v>
      </c>
      <c r="E24" s="70"/>
      <c r="F24" s="70"/>
      <c r="G24" s="70"/>
      <c r="H24" s="70"/>
    </row>
    <row r="25" spans="2:8" ht="18" customHeight="1">
      <c r="B25" s="58" t="s">
        <v>513</v>
      </c>
      <c r="C25" s="11" t="s">
        <v>264</v>
      </c>
      <c r="D25" s="15" t="s">
        <v>265</v>
      </c>
      <c r="E25" s="70"/>
      <c r="F25" s="70"/>
      <c r="G25" s="70"/>
      <c r="H25" s="70"/>
    </row>
    <row r="26" spans="2:8" ht="12.75" customHeight="1">
      <c r="B26" s="58" t="s">
        <v>514</v>
      </c>
      <c r="C26" s="11" t="s">
        <v>266</v>
      </c>
      <c r="D26" s="15" t="s">
        <v>267</v>
      </c>
      <c r="E26" s="70"/>
      <c r="F26" s="70"/>
      <c r="G26" s="70"/>
      <c r="H26" s="70"/>
    </row>
    <row r="27" spans="2:8" ht="17.25" customHeight="1">
      <c r="B27" s="58" t="s">
        <v>515</v>
      </c>
      <c r="C27" s="11" t="s">
        <v>268</v>
      </c>
      <c r="D27" s="15" t="s">
        <v>269</v>
      </c>
      <c r="E27" s="70"/>
      <c r="F27" s="70"/>
      <c r="G27" s="70"/>
      <c r="H27" s="70"/>
    </row>
    <row r="28" spans="2:8" ht="15.75">
      <c r="B28" s="58" t="s">
        <v>516</v>
      </c>
      <c r="C28" s="11" t="s">
        <v>270</v>
      </c>
      <c r="D28" s="15" t="s">
        <v>271</v>
      </c>
      <c r="E28" s="70"/>
      <c r="F28" s="70"/>
      <c r="G28" s="70"/>
      <c r="H28" s="70"/>
    </row>
    <row r="29" spans="2:8" ht="20.25" customHeight="1">
      <c r="B29" s="58" t="s">
        <v>517</v>
      </c>
      <c r="C29" s="11" t="s">
        <v>272</v>
      </c>
      <c r="D29" s="15" t="s">
        <v>273</v>
      </c>
      <c r="E29" s="70"/>
      <c r="F29" s="70"/>
      <c r="G29" s="70"/>
      <c r="H29" s="70"/>
    </row>
    <row r="30" spans="2:8" ht="15.75">
      <c r="B30" s="58" t="s">
        <v>518</v>
      </c>
      <c r="C30" s="11" t="s">
        <v>274</v>
      </c>
      <c r="D30" s="15" t="s">
        <v>275</v>
      </c>
      <c r="E30" s="70"/>
      <c r="F30" s="70"/>
      <c r="G30" s="70"/>
      <c r="H30" s="70"/>
    </row>
    <row r="31" spans="2:8" ht="17.25" customHeight="1">
      <c r="B31" s="58" t="s">
        <v>519</v>
      </c>
      <c r="C31" s="11" t="s">
        <v>276</v>
      </c>
      <c r="D31" s="15" t="s">
        <v>277</v>
      </c>
      <c r="E31" s="70"/>
      <c r="F31" s="70"/>
      <c r="G31" s="70"/>
      <c r="H31" s="70"/>
    </row>
    <row r="32" spans="2:8" ht="18" customHeight="1">
      <c r="B32" s="58" t="s">
        <v>520</v>
      </c>
      <c r="C32" s="13" t="s">
        <v>278</v>
      </c>
      <c r="D32" s="14" t="s">
        <v>279</v>
      </c>
      <c r="E32" s="70"/>
      <c r="F32" s="70"/>
      <c r="G32" s="70"/>
      <c r="H32" s="70"/>
    </row>
    <row r="33" spans="2:8" ht="19.5" customHeight="1">
      <c r="B33" s="58" t="s">
        <v>521</v>
      </c>
      <c r="C33" s="11" t="s">
        <v>280</v>
      </c>
      <c r="D33" s="15" t="s">
        <v>281</v>
      </c>
      <c r="E33" s="70">
        <v>50000</v>
      </c>
      <c r="F33" s="70"/>
      <c r="G33" s="70"/>
      <c r="H33" s="70">
        <v>50000</v>
      </c>
    </row>
    <row r="34" spans="2:8" ht="15.75">
      <c r="B34" s="58" t="s">
        <v>522</v>
      </c>
      <c r="C34" s="13" t="s">
        <v>282</v>
      </c>
      <c r="D34" s="14" t="s">
        <v>283</v>
      </c>
      <c r="E34" s="70">
        <f>SUM(E23,E24,E25,E26,E32,E33)</f>
        <v>50000</v>
      </c>
      <c r="F34" s="70"/>
      <c r="G34" s="70"/>
      <c r="H34" s="70">
        <f>SUM(H23,H24,H25,H26,H32,H33)</f>
        <v>50000</v>
      </c>
    </row>
    <row r="35" spans="2:8" ht="18.75" customHeight="1">
      <c r="B35" s="58" t="s">
        <v>523</v>
      </c>
      <c r="C35" s="19" t="s">
        <v>284</v>
      </c>
      <c r="D35" s="15" t="s">
        <v>285</v>
      </c>
      <c r="E35" s="70"/>
      <c r="F35" s="70"/>
      <c r="G35" s="70"/>
      <c r="H35" s="70"/>
    </row>
    <row r="36" spans="2:8" ht="18" customHeight="1">
      <c r="B36" s="58" t="s">
        <v>524</v>
      </c>
      <c r="C36" s="19" t="s">
        <v>286</v>
      </c>
      <c r="D36" s="15" t="s">
        <v>287</v>
      </c>
      <c r="E36" s="70"/>
      <c r="F36" s="70"/>
      <c r="G36" s="70"/>
      <c r="H36" s="70"/>
    </row>
    <row r="37" spans="2:8" ht="16.5" customHeight="1">
      <c r="B37" s="58" t="s">
        <v>525</v>
      </c>
      <c r="C37" s="19" t="s">
        <v>288</v>
      </c>
      <c r="D37" s="15" t="s">
        <v>289</v>
      </c>
      <c r="E37" s="70"/>
      <c r="F37" s="70"/>
      <c r="G37" s="70"/>
      <c r="H37" s="70"/>
    </row>
    <row r="38" spans="2:8" ht="15.75">
      <c r="B38" s="58" t="s">
        <v>526</v>
      </c>
      <c r="C38" s="19" t="s">
        <v>290</v>
      </c>
      <c r="D38" s="15" t="s">
        <v>291</v>
      </c>
      <c r="E38" s="70"/>
      <c r="F38" s="70"/>
      <c r="G38" s="70"/>
      <c r="H38" s="70"/>
    </row>
    <row r="39" spans="2:8" ht="15.75">
      <c r="B39" s="58" t="s">
        <v>527</v>
      </c>
      <c r="C39" s="19" t="s">
        <v>292</v>
      </c>
      <c r="D39" s="15" t="s">
        <v>293</v>
      </c>
      <c r="E39" s="70"/>
      <c r="F39" s="70"/>
      <c r="G39" s="70"/>
      <c r="H39" s="70"/>
    </row>
    <row r="40" spans="2:8" ht="18.75" customHeight="1">
      <c r="B40" s="58" t="s">
        <v>528</v>
      </c>
      <c r="C40" s="19" t="s">
        <v>294</v>
      </c>
      <c r="D40" s="15" t="s">
        <v>295</v>
      </c>
      <c r="E40" s="70"/>
      <c r="F40" s="70"/>
      <c r="G40" s="70"/>
      <c r="H40" s="70"/>
    </row>
    <row r="41" spans="2:8" ht="16.5" customHeight="1">
      <c r="B41" s="58" t="s">
        <v>529</v>
      </c>
      <c r="C41" s="19" t="s">
        <v>296</v>
      </c>
      <c r="D41" s="15" t="s">
        <v>297</v>
      </c>
      <c r="E41" s="70"/>
      <c r="F41" s="70"/>
      <c r="G41" s="70"/>
      <c r="H41" s="70"/>
    </row>
    <row r="42" spans="2:8" ht="15.75">
      <c r="B42" s="58" t="s">
        <v>530</v>
      </c>
      <c r="C42" s="19" t="s">
        <v>298</v>
      </c>
      <c r="D42" s="15" t="s">
        <v>299</v>
      </c>
      <c r="E42" s="70"/>
      <c r="F42" s="70"/>
      <c r="G42" s="70"/>
      <c r="H42" s="70"/>
    </row>
    <row r="43" spans="2:8" ht="15.75" customHeight="1">
      <c r="B43" s="58" t="s">
        <v>531</v>
      </c>
      <c r="C43" s="19" t="s">
        <v>300</v>
      </c>
      <c r="D43" s="15" t="s">
        <v>301</v>
      </c>
      <c r="E43" s="70"/>
      <c r="F43" s="70"/>
      <c r="G43" s="70"/>
      <c r="H43" s="70"/>
    </row>
    <row r="44" spans="2:8" ht="15" customHeight="1">
      <c r="B44" s="58" t="s">
        <v>532</v>
      </c>
      <c r="C44" s="19" t="s">
        <v>302</v>
      </c>
      <c r="D44" s="15" t="s">
        <v>303</v>
      </c>
      <c r="E44" s="70"/>
      <c r="F44" s="70"/>
      <c r="G44" s="70"/>
      <c r="H44" s="70"/>
    </row>
    <row r="45" spans="2:8" ht="15.75">
      <c r="B45" s="58" t="s">
        <v>533</v>
      </c>
      <c r="C45" s="20" t="s">
        <v>304</v>
      </c>
      <c r="D45" s="14" t="s">
        <v>305</v>
      </c>
      <c r="E45" s="70"/>
      <c r="F45" s="70"/>
      <c r="G45" s="70"/>
      <c r="H45" s="70"/>
    </row>
    <row r="46" spans="2:8" ht="30.75" customHeight="1">
      <c r="B46" s="58" t="s">
        <v>534</v>
      </c>
      <c r="C46" s="19" t="s">
        <v>306</v>
      </c>
      <c r="D46" s="15" t="s">
        <v>307</v>
      </c>
      <c r="E46" s="70"/>
      <c r="F46" s="70"/>
      <c r="G46" s="70"/>
      <c r="H46" s="70"/>
    </row>
    <row r="47" spans="2:8" ht="27.75" customHeight="1">
      <c r="B47" s="58" t="s">
        <v>535</v>
      </c>
      <c r="C47" s="11" t="s">
        <v>308</v>
      </c>
      <c r="D47" s="15" t="s">
        <v>309</v>
      </c>
      <c r="E47" s="70"/>
      <c r="F47" s="70"/>
      <c r="G47" s="70"/>
      <c r="H47" s="70"/>
    </row>
    <row r="48" spans="2:8" ht="24.75" customHeight="1">
      <c r="B48" s="58" t="s">
        <v>536</v>
      </c>
      <c r="C48" s="19" t="s">
        <v>310</v>
      </c>
      <c r="D48" s="15" t="s">
        <v>311</v>
      </c>
      <c r="E48" s="70"/>
      <c r="F48" s="70"/>
      <c r="G48" s="70"/>
      <c r="H48" s="70"/>
    </row>
    <row r="49" spans="2:8" ht="20.25" customHeight="1">
      <c r="B49" s="58" t="s">
        <v>537</v>
      </c>
      <c r="C49" s="13" t="s">
        <v>312</v>
      </c>
      <c r="D49" s="14" t="s">
        <v>313</v>
      </c>
      <c r="E49" s="70"/>
      <c r="F49" s="70"/>
      <c r="G49" s="70"/>
      <c r="H49" s="70"/>
    </row>
    <row r="50" spans="2:8" ht="15.75">
      <c r="B50" s="58" t="s">
        <v>538</v>
      </c>
      <c r="C50" s="21" t="s">
        <v>136</v>
      </c>
      <c r="D50" s="22"/>
      <c r="E50" s="70">
        <v>50000</v>
      </c>
      <c r="F50" s="70"/>
      <c r="G50" s="70"/>
      <c r="H50" s="70">
        <v>50000</v>
      </c>
    </row>
    <row r="51" spans="2:8" ht="24" customHeight="1">
      <c r="B51" s="58" t="s">
        <v>539</v>
      </c>
      <c r="C51" s="11" t="s">
        <v>314</v>
      </c>
      <c r="D51" s="15" t="s">
        <v>315</v>
      </c>
      <c r="E51" s="70"/>
      <c r="F51" s="70"/>
      <c r="G51" s="70"/>
      <c r="H51" s="70"/>
    </row>
    <row r="52" spans="2:8" ht="29.25" customHeight="1">
      <c r="B52" s="58" t="s">
        <v>540</v>
      </c>
      <c r="C52" s="11" t="s">
        <v>316</v>
      </c>
      <c r="D52" s="15" t="s">
        <v>317</v>
      </c>
      <c r="E52" s="70"/>
      <c r="F52" s="70"/>
      <c r="G52" s="70"/>
      <c r="H52" s="70"/>
    </row>
    <row r="53" spans="2:8" ht="32.25" customHeight="1">
      <c r="B53" s="58" t="s">
        <v>541</v>
      </c>
      <c r="C53" s="11" t="s">
        <v>318</v>
      </c>
      <c r="D53" s="15" t="s">
        <v>319</v>
      </c>
      <c r="E53" s="70"/>
      <c r="F53" s="70"/>
      <c r="G53" s="70"/>
      <c r="H53" s="70"/>
    </row>
    <row r="54" spans="2:8" ht="37.5" customHeight="1">
      <c r="B54" s="58" t="s">
        <v>542</v>
      </c>
      <c r="C54" s="11" t="s">
        <v>320</v>
      </c>
      <c r="D54" s="15" t="s">
        <v>321</v>
      </c>
      <c r="E54" s="70"/>
      <c r="F54" s="70"/>
      <c r="G54" s="70"/>
      <c r="H54" s="70"/>
    </row>
    <row r="55" spans="2:8" ht="33.75" customHeight="1">
      <c r="B55" s="58" t="s">
        <v>543</v>
      </c>
      <c r="C55" s="11" t="s">
        <v>322</v>
      </c>
      <c r="D55" s="15" t="s">
        <v>323</v>
      </c>
      <c r="E55" s="70"/>
      <c r="F55" s="70"/>
      <c r="G55" s="70"/>
      <c r="H55" s="70"/>
    </row>
    <row r="56" spans="2:8" ht="21" customHeight="1">
      <c r="B56" s="58" t="s">
        <v>544</v>
      </c>
      <c r="C56" s="13" t="s">
        <v>324</v>
      </c>
      <c r="D56" s="14" t="s">
        <v>325</v>
      </c>
      <c r="E56" s="70"/>
      <c r="F56" s="70"/>
      <c r="G56" s="70"/>
      <c r="H56" s="70"/>
    </row>
    <row r="57" spans="2:8" ht="22.5" customHeight="1">
      <c r="B57" s="58" t="s">
        <v>545</v>
      </c>
      <c r="C57" s="19" t="s">
        <v>326</v>
      </c>
      <c r="D57" s="15" t="s">
        <v>327</v>
      </c>
      <c r="E57" s="70"/>
      <c r="F57" s="70"/>
      <c r="G57" s="70"/>
      <c r="H57" s="70"/>
    </row>
    <row r="58" spans="2:8" ht="15.75">
      <c r="B58" s="58" t="s">
        <v>546</v>
      </c>
      <c r="C58" s="19" t="s">
        <v>328</v>
      </c>
      <c r="D58" s="15" t="s">
        <v>329</v>
      </c>
      <c r="E58" s="70"/>
      <c r="F58" s="70"/>
      <c r="G58" s="70"/>
      <c r="H58" s="70"/>
    </row>
    <row r="59" spans="2:8" ht="15.75">
      <c r="B59" s="58" t="s">
        <v>547</v>
      </c>
      <c r="C59" s="19" t="s">
        <v>330</v>
      </c>
      <c r="D59" s="15" t="s">
        <v>331</v>
      </c>
      <c r="E59" s="70"/>
      <c r="F59" s="70"/>
      <c r="G59" s="70"/>
      <c r="H59" s="70"/>
    </row>
    <row r="60" spans="2:8" ht="15.75">
      <c r="B60" s="58" t="s">
        <v>548</v>
      </c>
      <c r="C60" s="19" t="s">
        <v>332</v>
      </c>
      <c r="D60" s="15" t="s">
        <v>333</v>
      </c>
      <c r="E60" s="70"/>
      <c r="F60" s="70"/>
      <c r="G60" s="70"/>
      <c r="H60" s="70"/>
    </row>
    <row r="61" spans="2:8" ht="15.75">
      <c r="B61" s="58" t="s">
        <v>549</v>
      </c>
      <c r="C61" s="19" t="s">
        <v>334</v>
      </c>
      <c r="D61" s="15" t="s">
        <v>335</v>
      </c>
      <c r="E61" s="70"/>
      <c r="F61" s="70"/>
      <c r="G61" s="70"/>
      <c r="H61" s="70"/>
    </row>
    <row r="62" spans="2:8" ht="15.75">
      <c r="B62" s="58" t="s">
        <v>550</v>
      </c>
      <c r="C62" s="13" t="s">
        <v>336</v>
      </c>
      <c r="D62" s="14" t="s">
        <v>337</v>
      </c>
      <c r="E62" s="70"/>
      <c r="F62" s="70"/>
      <c r="G62" s="70"/>
      <c r="H62" s="70"/>
    </row>
    <row r="63" spans="2:8" ht="31.5">
      <c r="B63" s="58" t="s">
        <v>551</v>
      </c>
      <c r="C63" s="19" t="s">
        <v>338</v>
      </c>
      <c r="D63" s="15" t="s">
        <v>339</v>
      </c>
      <c r="E63" s="70"/>
      <c r="F63" s="70"/>
      <c r="G63" s="70"/>
      <c r="H63" s="70"/>
    </row>
    <row r="64" spans="2:8" ht="31.5">
      <c r="B64" s="58" t="s">
        <v>552</v>
      </c>
      <c r="C64" s="11" t="s">
        <v>340</v>
      </c>
      <c r="D64" s="15" t="s">
        <v>341</v>
      </c>
      <c r="E64" s="70"/>
      <c r="F64" s="70"/>
      <c r="G64" s="70"/>
      <c r="H64" s="70"/>
    </row>
    <row r="65" spans="2:8" ht="15.75">
      <c r="B65" s="58" t="s">
        <v>553</v>
      </c>
      <c r="C65" s="19" t="s">
        <v>342</v>
      </c>
      <c r="D65" s="15" t="s">
        <v>343</v>
      </c>
      <c r="E65" s="70"/>
      <c r="F65" s="70"/>
      <c r="G65" s="70"/>
      <c r="H65" s="70"/>
    </row>
    <row r="66" spans="2:8" ht="15.75">
      <c r="B66" s="58" t="s">
        <v>554</v>
      </c>
      <c r="C66" s="13" t="s">
        <v>344</v>
      </c>
      <c r="D66" s="14" t="s">
        <v>345</v>
      </c>
      <c r="E66" s="70"/>
      <c r="F66" s="70"/>
      <c r="G66" s="70"/>
      <c r="H66" s="70"/>
    </row>
    <row r="67" spans="2:8" ht="15.75">
      <c r="B67" s="58" t="s">
        <v>555</v>
      </c>
      <c r="C67" s="21" t="s">
        <v>181</v>
      </c>
      <c r="D67" s="22"/>
      <c r="E67" s="70">
        <v>0</v>
      </c>
      <c r="F67" s="70"/>
      <c r="G67" s="70"/>
      <c r="H67" s="70">
        <v>0</v>
      </c>
    </row>
    <row r="68" spans="2:8" ht="15.75">
      <c r="B68" s="58" t="s">
        <v>556</v>
      </c>
      <c r="C68" s="23" t="s">
        <v>346</v>
      </c>
      <c r="D68" s="24" t="s">
        <v>347</v>
      </c>
      <c r="E68" s="70">
        <f>SUM(E20,E34,E45,E49,E56,E62,E66)</f>
        <v>50000</v>
      </c>
      <c r="F68" s="70"/>
      <c r="G68" s="70"/>
      <c r="H68" s="70">
        <f>SUM(I21,H20,H34,H45,H49,H56,H62,H66)</f>
        <v>50000</v>
      </c>
    </row>
    <row r="69" spans="2:8" ht="15.75">
      <c r="B69" s="58" t="s">
        <v>557</v>
      </c>
      <c r="C69" s="25" t="s">
        <v>348</v>
      </c>
      <c r="D69" s="26"/>
      <c r="E69" s="70">
        <v>41570025</v>
      </c>
      <c r="F69" s="70"/>
      <c r="G69" s="70"/>
      <c r="H69" s="70">
        <v>41570025</v>
      </c>
    </row>
    <row r="70" spans="2:8" ht="15.75">
      <c r="B70" s="58" t="s">
        <v>558</v>
      </c>
      <c r="C70" s="25" t="s">
        <v>349</v>
      </c>
      <c r="D70" s="26"/>
      <c r="E70" s="70">
        <v>0</v>
      </c>
      <c r="F70" s="70"/>
      <c r="G70" s="70"/>
      <c r="H70" s="70">
        <v>0</v>
      </c>
    </row>
    <row r="71" spans="2:8" ht="19.5" customHeight="1">
      <c r="B71" s="58" t="s">
        <v>559</v>
      </c>
      <c r="C71" s="27" t="s">
        <v>350</v>
      </c>
      <c r="D71" s="11" t="s">
        <v>351</v>
      </c>
      <c r="E71" s="70"/>
      <c r="F71" s="70"/>
      <c r="G71" s="70"/>
      <c r="H71" s="70"/>
    </row>
    <row r="72" spans="2:8" ht="23.25" customHeight="1">
      <c r="B72" s="58" t="s">
        <v>560</v>
      </c>
      <c r="C72" s="19" t="s">
        <v>352</v>
      </c>
      <c r="D72" s="11" t="s">
        <v>353</v>
      </c>
      <c r="E72" s="70"/>
      <c r="F72" s="70"/>
      <c r="G72" s="70"/>
      <c r="H72" s="70"/>
    </row>
    <row r="73" spans="2:8" ht="22.5" customHeight="1">
      <c r="B73" s="58" t="s">
        <v>561</v>
      </c>
      <c r="C73" s="27" t="s">
        <v>354</v>
      </c>
      <c r="D73" s="11" t="s">
        <v>355</v>
      </c>
      <c r="E73" s="70"/>
      <c r="F73" s="70"/>
      <c r="G73" s="70"/>
      <c r="H73" s="70"/>
    </row>
    <row r="74" spans="2:8" ht="14.25" customHeight="1">
      <c r="B74" s="58" t="s">
        <v>562</v>
      </c>
      <c r="C74" s="20" t="s">
        <v>356</v>
      </c>
      <c r="D74" s="13" t="s">
        <v>357</v>
      </c>
      <c r="E74" s="70"/>
      <c r="F74" s="70"/>
      <c r="G74" s="70"/>
      <c r="H74" s="70"/>
    </row>
    <row r="75" spans="2:8" ht="20.25" customHeight="1">
      <c r="B75" s="58" t="s">
        <v>563</v>
      </c>
      <c r="C75" s="19" t="s">
        <v>358</v>
      </c>
      <c r="D75" s="11" t="s">
        <v>359</v>
      </c>
      <c r="E75" s="70"/>
      <c r="F75" s="70"/>
      <c r="G75" s="70"/>
      <c r="H75" s="70"/>
    </row>
    <row r="76" spans="2:8" ht="22.5" customHeight="1">
      <c r="B76" s="58" t="s">
        <v>564</v>
      </c>
      <c r="C76" s="27" t="s">
        <v>360</v>
      </c>
      <c r="D76" s="11" t="s">
        <v>361</v>
      </c>
      <c r="E76" s="70"/>
      <c r="F76" s="70"/>
      <c r="G76" s="70"/>
      <c r="H76" s="70"/>
    </row>
    <row r="77" spans="2:8" ht="21" customHeight="1">
      <c r="B77" s="58" t="s">
        <v>565</v>
      </c>
      <c r="C77" s="19" t="s">
        <v>362</v>
      </c>
      <c r="D77" s="11" t="s">
        <v>363</v>
      </c>
      <c r="E77" s="70"/>
      <c r="F77" s="70"/>
      <c r="G77" s="70"/>
      <c r="H77" s="70"/>
    </row>
    <row r="78" spans="2:8" ht="21" customHeight="1">
      <c r="B78" s="58" t="s">
        <v>566</v>
      </c>
      <c r="C78" s="27" t="s">
        <v>364</v>
      </c>
      <c r="D78" s="11" t="s">
        <v>365</v>
      </c>
      <c r="E78" s="70"/>
      <c r="F78" s="70"/>
      <c r="G78" s="70"/>
      <c r="H78" s="70"/>
    </row>
    <row r="79" spans="2:8" ht="15.75">
      <c r="B79" s="58" t="s">
        <v>567</v>
      </c>
      <c r="C79" s="28" t="s">
        <v>366</v>
      </c>
      <c r="D79" s="13" t="s">
        <v>367</v>
      </c>
      <c r="E79" s="70"/>
      <c r="F79" s="70"/>
      <c r="G79" s="70"/>
      <c r="H79" s="70"/>
    </row>
    <row r="80" spans="2:8" ht="31.5" customHeight="1">
      <c r="B80" s="58" t="s">
        <v>568</v>
      </c>
      <c r="C80" s="11" t="s">
        <v>368</v>
      </c>
      <c r="D80" s="11" t="s">
        <v>369</v>
      </c>
      <c r="E80" s="70">
        <v>24567</v>
      </c>
      <c r="F80" s="70"/>
      <c r="G80" s="70"/>
      <c r="H80" s="70">
        <v>24567</v>
      </c>
    </row>
    <row r="81" spans="2:8" ht="31.5">
      <c r="B81" s="58" t="s">
        <v>569</v>
      </c>
      <c r="C81" s="11" t="s">
        <v>370</v>
      </c>
      <c r="D81" s="11" t="s">
        <v>369</v>
      </c>
      <c r="E81" s="70"/>
      <c r="F81" s="70"/>
      <c r="G81" s="70"/>
      <c r="H81" s="70"/>
    </row>
    <row r="82" spans="2:8" ht="24.75" customHeight="1">
      <c r="B82" s="58" t="s">
        <v>570</v>
      </c>
      <c r="C82" s="11" t="s">
        <v>371</v>
      </c>
      <c r="D82" s="11" t="s">
        <v>372</v>
      </c>
      <c r="E82" s="70"/>
      <c r="F82" s="70"/>
      <c r="G82" s="70"/>
      <c r="H82" s="70"/>
    </row>
    <row r="83" spans="2:8" ht="27.75" customHeight="1">
      <c r="B83" s="58" t="s">
        <v>571</v>
      </c>
      <c r="C83" s="11" t="s">
        <v>373</v>
      </c>
      <c r="D83" s="11" t="s">
        <v>372</v>
      </c>
      <c r="E83" s="70"/>
      <c r="F83" s="70"/>
      <c r="G83" s="70"/>
      <c r="H83" s="70"/>
    </row>
    <row r="84" spans="2:8" ht="15.75">
      <c r="B84" s="58" t="s">
        <v>572</v>
      </c>
      <c r="C84" s="13" t="s">
        <v>374</v>
      </c>
      <c r="D84" s="13" t="s">
        <v>375</v>
      </c>
      <c r="E84" s="70">
        <f>SUM(E80:E83)</f>
        <v>24567</v>
      </c>
      <c r="F84" s="70"/>
      <c r="G84" s="70"/>
      <c r="H84" s="70">
        <f>SUM(H80:H83)</f>
        <v>24567</v>
      </c>
    </row>
    <row r="85" spans="2:8" ht="15.75">
      <c r="B85" s="58" t="s">
        <v>573</v>
      </c>
      <c r="C85" s="27" t="s">
        <v>376</v>
      </c>
      <c r="D85" s="11" t="s">
        <v>377</v>
      </c>
      <c r="E85" s="70"/>
      <c r="F85" s="70"/>
      <c r="G85" s="70"/>
      <c r="H85" s="70"/>
    </row>
    <row r="86" spans="2:8" ht="15.75">
      <c r="B86" s="58" t="s">
        <v>574</v>
      </c>
      <c r="C86" s="27" t="s">
        <v>378</v>
      </c>
      <c r="D86" s="11" t="s">
        <v>379</v>
      </c>
      <c r="E86" s="70"/>
      <c r="F86" s="70"/>
      <c r="G86" s="70"/>
      <c r="H86" s="70"/>
    </row>
    <row r="87" spans="2:8" ht="15.75">
      <c r="B87" s="58" t="s">
        <v>575</v>
      </c>
      <c r="C87" s="27" t="s">
        <v>380</v>
      </c>
      <c r="D87" s="11" t="s">
        <v>381</v>
      </c>
      <c r="E87" s="70">
        <v>41495458</v>
      </c>
      <c r="F87" s="70"/>
      <c r="G87" s="70"/>
      <c r="H87" s="70">
        <v>41495458</v>
      </c>
    </row>
    <row r="88" spans="2:8" ht="15.75">
      <c r="B88" s="58" t="s">
        <v>576</v>
      </c>
      <c r="C88" s="27" t="s">
        <v>382</v>
      </c>
      <c r="D88" s="11" t="s">
        <v>383</v>
      </c>
      <c r="E88" s="70"/>
      <c r="F88" s="70"/>
      <c r="G88" s="70"/>
      <c r="H88" s="70"/>
    </row>
    <row r="89" spans="2:8" ht="15.75">
      <c r="B89" s="58" t="s">
        <v>577</v>
      </c>
      <c r="C89" s="19" t="s">
        <v>384</v>
      </c>
      <c r="D89" s="11" t="s">
        <v>385</v>
      </c>
      <c r="E89" s="70"/>
      <c r="F89" s="70"/>
      <c r="G89" s="70"/>
      <c r="H89" s="70"/>
    </row>
    <row r="90" spans="2:8" ht="15.75">
      <c r="B90" s="58" t="s">
        <v>578</v>
      </c>
      <c r="C90" s="20" t="s">
        <v>386</v>
      </c>
      <c r="D90" s="13" t="s">
        <v>387</v>
      </c>
      <c r="E90" s="70">
        <v>41520025</v>
      </c>
      <c r="F90" s="70"/>
      <c r="G90" s="70"/>
      <c r="H90" s="70">
        <v>41520025</v>
      </c>
    </row>
    <row r="91" spans="2:8" ht="15.75">
      <c r="B91" s="58" t="s">
        <v>579</v>
      </c>
      <c r="C91" s="19" t="s">
        <v>388</v>
      </c>
      <c r="D91" s="11" t="s">
        <v>389</v>
      </c>
      <c r="E91" s="70"/>
      <c r="F91" s="70"/>
      <c r="G91" s="70"/>
      <c r="H91" s="70"/>
    </row>
    <row r="92" spans="2:8" ht="15.75">
      <c r="B92" s="58" t="s">
        <v>580</v>
      </c>
      <c r="C92" s="19" t="s">
        <v>390</v>
      </c>
      <c r="D92" s="11" t="s">
        <v>391</v>
      </c>
      <c r="E92" s="70"/>
      <c r="F92" s="70"/>
      <c r="G92" s="70"/>
      <c r="H92" s="70"/>
    </row>
    <row r="93" spans="2:8" ht="15.75">
      <c r="B93" s="58" t="s">
        <v>581</v>
      </c>
      <c r="C93" s="27" t="s">
        <v>392</v>
      </c>
      <c r="D93" s="11" t="s">
        <v>393</v>
      </c>
      <c r="E93" s="70"/>
      <c r="F93" s="70"/>
      <c r="G93" s="70"/>
      <c r="H93" s="70"/>
    </row>
    <row r="94" spans="2:8" ht="15.75">
      <c r="B94" s="58" t="s">
        <v>582</v>
      </c>
      <c r="C94" s="27" t="s">
        <v>394</v>
      </c>
      <c r="D94" s="11" t="s">
        <v>395</v>
      </c>
      <c r="E94" s="70"/>
      <c r="F94" s="70"/>
      <c r="G94" s="70"/>
      <c r="H94" s="70"/>
    </row>
    <row r="95" spans="2:8" ht="15.75">
      <c r="B95" s="58" t="s">
        <v>583</v>
      </c>
      <c r="C95" s="28" t="s">
        <v>396</v>
      </c>
      <c r="D95" s="13" t="s">
        <v>397</v>
      </c>
      <c r="E95" s="70"/>
      <c r="F95" s="70"/>
      <c r="G95" s="70"/>
      <c r="H95" s="70"/>
    </row>
    <row r="96" spans="2:8" ht="23.25" customHeight="1">
      <c r="B96" s="58" t="s">
        <v>584</v>
      </c>
      <c r="C96" s="20" t="s">
        <v>398</v>
      </c>
      <c r="D96" s="13" t="s">
        <v>399</v>
      </c>
      <c r="E96" s="70"/>
      <c r="F96" s="70"/>
      <c r="G96" s="70"/>
      <c r="H96" s="70"/>
    </row>
    <row r="97" spans="2:8" ht="15.75">
      <c r="B97" s="58" t="s">
        <v>585</v>
      </c>
      <c r="C97" s="29" t="s">
        <v>400</v>
      </c>
      <c r="D97" s="30" t="s">
        <v>401</v>
      </c>
      <c r="E97" s="70">
        <v>41520025</v>
      </c>
      <c r="F97" s="70"/>
      <c r="G97" s="70"/>
      <c r="H97" s="70">
        <v>41520025</v>
      </c>
    </row>
    <row r="98" spans="2:8" ht="15.75">
      <c r="B98" s="58" t="s">
        <v>586</v>
      </c>
      <c r="C98" s="31" t="s">
        <v>402</v>
      </c>
      <c r="D98" s="32"/>
      <c r="E98" s="70">
        <v>41570025</v>
      </c>
      <c r="F98" s="70"/>
      <c r="G98" s="70"/>
      <c r="H98" s="70">
        <v>41570025</v>
      </c>
    </row>
  </sheetData>
  <sheetProtection/>
  <mergeCells count="3">
    <mergeCell ref="D1:H1"/>
    <mergeCell ref="C3:H3"/>
    <mergeCell ref="C4:H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6.7109375" style="0" customWidth="1"/>
    <col min="5" max="5" width="17.8515625" style="0" customWidth="1"/>
    <col min="6" max="6" width="16.57421875" style="0" customWidth="1"/>
    <col min="7" max="7" width="16.7109375" style="0" customWidth="1"/>
  </cols>
  <sheetData>
    <row r="1" spans="2:7" ht="15.75">
      <c r="B1" s="8"/>
      <c r="C1" s="8"/>
      <c r="D1" s="99" t="s">
        <v>686</v>
      </c>
      <c r="E1" s="99"/>
      <c r="F1" s="99"/>
      <c r="G1" s="99"/>
    </row>
    <row r="2" spans="2:7" ht="15.75">
      <c r="B2" s="8" t="s">
        <v>671</v>
      </c>
      <c r="C2" s="8"/>
      <c r="D2" s="90"/>
      <c r="E2" s="90"/>
      <c r="F2" s="90"/>
      <c r="G2" s="90"/>
    </row>
    <row r="3" spans="2:7" ht="15.75">
      <c r="B3" s="95" t="s">
        <v>640</v>
      </c>
      <c r="C3" s="96"/>
      <c r="D3" s="96"/>
      <c r="E3" s="96"/>
      <c r="F3" s="96"/>
      <c r="G3" s="97"/>
    </row>
    <row r="4" spans="2:7" ht="15.75">
      <c r="B4" s="98" t="s">
        <v>628</v>
      </c>
      <c r="C4" s="96"/>
      <c r="D4" s="96"/>
      <c r="E4" s="96"/>
      <c r="F4" s="96"/>
      <c r="G4" s="97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482</v>
      </c>
      <c r="C6" s="8"/>
      <c r="D6" s="8"/>
      <c r="E6" s="8"/>
      <c r="F6" s="8"/>
      <c r="G6" s="8"/>
    </row>
    <row r="7" spans="2:7" ht="63">
      <c r="B7" s="61" t="s">
        <v>490</v>
      </c>
      <c r="C7" s="61" t="s">
        <v>491</v>
      </c>
      <c r="D7" s="62" t="s">
        <v>492</v>
      </c>
      <c r="E7" s="62" t="s">
        <v>493</v>
      </c>
      <c r="F7" s="62" t="s">
        <v>494</v>
      </c>
      <c r="G7" s="63" t="s">
        <v>495</v>
      </c>
    </row>
    <row r="8" spans="1:7" ht="15.75">
      <c r="A8" s="58" t="s">
        <v>496</v>
      </c>
      <c r="B8" s="33" t="s">
        <v>1</v>
      </c>
      <c r="C8" s="34" t="s">
        <v>2</v>
      </c>
      <c r="D8" s="74">
        <v>21174640</v>
      </c>
      <c r="E8" s="74"/>
      <c r="F8" s="74"/>
      <c r="G8" s="74">
        <v>21174640</v>
      </c>
    </row>
    <row r="9" spans="1:7" ht="15.75">
      <c r="A9" s="58" t="s">
        <v>497</v>
      </c>
      <c r="B9" s="33" t="s">
        <v>3</v>
      </c>
      <c r="C9" s="35" t="s">
        <v>4</v>
      </c>
      <c r="D9" s="74">
        <v>2496307</v>
      </c>
      <c r="E9" s="74"/>
      <c r="F9" s="74"/>
      <c r="G9" s="74">
        <v>2496307</v>
      </c>
    </row>
    <row r="10" spans="1:7" ht="15.75">
      <c r="A10" s="58" t="s">
        <v>498</v>
      </c>
      <c r="B10" s="33" t="s">
        <v>5</v>
      </c>
      <c r="C10" s="35" t="s">
        <v>6</v>
      </c>
      <c r="D10" s="74"/>
      <c r="E10" s="74"/>
      <c r="F10" s="74"/>
      <c r="G10" s="74"/>
    </row>
    <row r="11" spans="1:7" ht="27" customHeight="1">
      <c r="A11" s="58" t="s">
        <v>499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" customHeight="1">
      <c r="A12" s="58" t="s">
        <v>500</v>
      </c>
      <c r="B12" s="18" t="s">
        <v>9</v>
      </c>
      <c r="C12" s="35" t="s">
        <v>10</v>
      </c>
      <c r="D12" s="74"/>
      <c r="E12" s="74"/>
      <c r="F12" s="74"/>
      <c r="G12" s="74"/>
    </row>
    <row r="13" spans="1:7" ht="14.25" customHeight="1">
      <c r="A13" s="58" t="s">
        <v>501</v>
      </c>
      <c r="B13" s="18" t="s">
        <v>11</v>
      </c>
      <c r="C13" s="35" t="s">
        <v>12</v>
      </c>
      <c r="D13" s="74"/>
      <c r="E13" s="74"/>
      <c r="F13" s="74"/>
      <c r="G13" s="74"/>
    </row>
    <row r="14" spans="1:7" ht="14.25" customHeight="1">
      <c r="A14" s="58" t="s">
        <v>502</v>
      </c>
      <c r="B14" s="18" t="s">
        <v>13</v>
      </c>
      <c r="C14" s="35" t="s">
        <v>14</v>
      </c>
      <c r="D14" s="74">
        <v>3690000</v>
      </c>
      <c r="E14" s="74"/>
      <c r="F14" s="74"/>
      <c r="G14" s="74">
        <v>3690000</v>
      </c>
    </row>
    <row r="15" spans="1:7" ht="19.5" customHeight="1">
      <c r="A15" s="58" t="s">
        <v>503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20.25" customHeight="1">
      <c r="A16" s="58" t="s">
        <v>504</v>
      </c>
      <c r="B16" s="11" t="s">
        <v>17</v>
      </c>
      <c r="C16" s="35" t="s">
        <v>18</v>
      </c>
      <c r="D16" s="74">
        <v>272000</v>
      </c>
      <c r="E16" s="74"/>
      <c r="F16" s="74"/>
      <c r="G16" s="74">
        <v>272000</v>
      </c>
    </row>
    <row r="17" spans="1:7" ht="18" customHeight="1">
      <c r="A17" s="58" t="s">
        <v>505</v>
      </c>
      <c r="B17" s="11" t="s">
        <v>19</v>
      </c>
      <c r="C17" s="35" t="s">
        <v>20</v>
      </c>
      <c r="D17" s="74">
        <v>496000</v>
      </c>
      <c r="E17" s="74"/>
      <c r="F17" s="74"/>
      <c r="G17" s="74">
        <v>496000</v>
      </c>
    </row>
    <row r="18" spans="1:7" ht="18.75" customHeight="1">
      <c r="A18" s="58" t="s">
        <v>506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 customHeight="1">
      <c r="A19" s="58" t="s">
        <v>507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9.5" customHeight="1">
      <c r="A20" s="58" t="s">
        <v>508</v>
      </c>
      <c r="B20" s="11" t="s">
        <v>25</v>
      </c>
      <c r="C20" s="35" t="s">
        <v>26</v>
      </c>
      <c r="D20" s="74">
        <v>112779</v>
      </c>
      <c r="E20" s="74"/>
      <c r="F20" s="74"/>
      <c r="G20" s="74">
        <v>112779</v>
      </c>
    </row>
    <row r="21" spans="1:7" ht="17.25" customHeight="1">
      <c r="A21" s="58" t="s">
        <v>509</v>
      </c>
      <c r="B21" s="36" t="s">
        <v>27</v>
      </c>
      <c r="C21" s="37" t="s">
        <v>28</v>
      </c>
      <c r="D21" s="74">
        <v>28241726</v>
      </c>
      <c r="E21" s="74"/>
      <c r="F21" s="74"/>
      <c r="G21" s="74">
        <f>SUM(G8:G20)</f>
        <v>28241726</v>
      </c>
    </row>
    <row r="22" spans="1:7" ht="15" customHeight="1">
      <c r="A22" s="58" t="s">
        <v>510</v>
      </c>
      <c r="B22" s="11" t="s">
        <v>29</v>
      </c>
      <c r="C22" s="35" t="s">
        <v>30</v>
      </c>
      <c r="D22" s="74"/>
      <c r="E22" s="74"/>
      <c r="F22" s="74"/>
      <c r="G22" s="74"/>
    </row>
    <row r="23" spans="1:7" ht="27.75" customHeight="1">
      <c r="A23" s="58" t="s">
        <v>511</v>
      </c>
      <c r="B23" s="11" t="s">
        <v>31</v>
      </c>
      <c r="C23" s="35" t="s">
        <v>32</v>
      </c>
      <c r="D23" s="74">
        <v>50000</v>
      </c>
      <c r="E23" s="74"/>
      <c r="F23" s="74"/>
      <c r="G23" s="74">
        <v>50000</v>
      </c>
    </row>
    <row r="24" spans="1:7" ht="15.75">
      <c r="A24" s="58" t="s">
        <v>512</v>
      </c>
      <c r="B24" s="15" t="s">
        <v>33</v>
      </c>
      <c r="C24" s="35" t="s">
        <v>34</v>
      </c>
      <c r="D24" s="74"/>
      <c r="E24" s="74"/>
      <c r="F24" s="74"/>
      <c r="G24" s="74"/>
    </row>
    <row r="25" spans="1:7" ht="27.75" customHeight="1">
      <c r="A25" s="58" t="s">
        <v>513</v>
      </c>
      <c r="B25" s="13" t="s">
        <v>35</v>
      </c>
      <c r="C25" s="37" t="s">
        <v>36</v>
      </c>
      <c r="D25" s="74">
        <v>50000</v>
      </c>
      <c r="E25" s="74"/>
      <c r="F25" s="74"/>
      <c r="G25" s="74">
        <v>50000</v>
      </c>
    </row>
    <row r="26" spans="1:7" ht="20.25" customHeight="1">
      <c r="A26" s="58" t="s">
        <v>514</v>
      </c>
      <c r="B26" s="36" t="s">
        <v>37</v>
      </c>
      <c r="C26" s="37" t="s">
        <v>38</v>
      </c>
      <c r="D26" s="74">
        <f>SUM(D21,D25)</f>
        <v>28291726</v>
      </c>
      <c r="E26" s="74"/>
      <c r="F26" s="74"/>
      <c r="G26" s="74">
        <f>SUM(G21,G25)</f>
        <v>28291726</v>
      </c>
    </row>
    <row r="27" spans="1:7" ht="27.75" customHeight="1">
      <c r="A27" s="58" t="s">
        <v>515</v>
      </c>
      <c r="B27" s="13" t="s">
        <v>39</v>
      </c>
      <c r="C27" s="37" t="s">
        <v>40</v>
      </c>
      <c r="D27" s="74">
        <v>6274285</v>
      </c>
      <c r="E27" s="74"/>
      <c r="F27" s="74"/>
      <c r="G27" s="74">
        <v>6274285</v>
      </c>
    </row>
    <row r="28" spans="1:7" ht="18" customHeight="1">
      <c r="A28" s="58" t="s">
        <v>516</v>
      </c>
      <c r="B28" s="11" t="s">
        <v>41</v>
      </c>
      <c r="C28" s="35" t="s">
        <v>42</v>
      </c>
      <c r="D28" s="74">
        <v>100000</v>
      </c>
      <c r="E28" s="74"/>
      <c r="F28" s="74"/>
      <c r="G28" s="74">
        <v>100000</v>
      </c>
    </row>
    <row r="29" spans="1:7" ht="15.75" customHeight="1">
      <c r="A29" s="58" t="s">
        <v>517</v>
      </c>
      <c r="B29" s="11" t="s">
        <v>43</v>
      </c>
      <c r="C29" s="35" t="s">
        <v>44</v>
      </c>
      <c r="D29" s="74">
        <v>649014</v>
      </c>
      <c r="E29" s="74"/>
      <c r="F29" s="74"/>
      <c r="G29" s="74">
        <v>649014</v>
      </c>
    </row>
    <row r="30" spans="1:7" ht="14.25" customHeight="1">
      <c r="A30" s="58" t="s">
        <v>518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6.5" customHeight="1">
      <c r="A31" s="58" t="s">
        <v>519</v>
      </c>
      <c r="B31" s="13" t="s">
        <v>47</v>
      </c>
      <c r="C31" s="37" t="s">
        <v>48</v>
      </c>
      <c r="D31" s="74">
        <f>SUM(D28:D30)</f>
        <v>749014</v>
      </c>
      <c r="E31" s="74"/>
      <c r="F31" s="74"/>
      <c r="G31" s="74">
        <f>SUM(G28:G30)</f>
        <v>749014</v>
      </c>
    </row>
    <row r="32" spans="1:7" ht="15" customHeight="1">
      <c r="A32" s="58" t="s">
        <v>520</v>
      </c>
      <c r="B32" s="11" t="s">
        <v>49</v>
      </c>
      <c r="C32" s="35" t="s">
        <v>50</v>
      </c>
      <c r="D32" s="74">
        <v>50000</v>
      </c>
      <c r="E32" s="74"/>
      <c r="F32" s="74"/>
      <c r="G32" s="74">
        <v>50000</v>
      </c>
    </row>
    <row r="33" spans="1:7" ht="18" customHeight="1">
      <c r="A33" s="58" t="s">
        <v>521</v>
      </c>
      <c r="B33" s="11" t="s">
        <v>51</v>
      </c>
      <c r="C33" s="35" t="s">
        <v>52</v>
      </c>
      <c r="D33" s="74">
        <v>500000</v>
      </c>
      <c r="E33" s="74"/>
      <c r="F33" s="74"/>
      <c r="G33" s="74">
        <v>500000</v>
      </c>
    </row>
    <row r="34" spans="1:7" ht="15" customHeight="1">
      <c r="A34" s="58" t="s">
        <v>522</v>
      </c>
      <c r="B34" s="13" t="s">
        <v>53</v>
      </c>
      <c r="C34" s="37" t="s">
        <v>54</v>
      </c>
      <c r="D34" s="74">
        <f>SUM(D32:D33)</f>
        <v>550000</v>
      </c>
      <c r="E34" s="74"/>
      <c r="F34" s="74"/>
      <c r="G34" s="74">
        <f>SUM(G32:G33)</f>
        <v>550000</v>
      </c>
    </row>
    <row r="35" spans="1:7" ht="16.5" customHeight="1">
      <c r="A35" s="58" t="s">
        <v>523</v>
      </c>
      <c r="B35" s="11" t="s">
        <v>55</v>
      </c>
      <c r="C35" s="35" t="s">
        <v>56</v>
      </c>
      <c r="D35" s="74">
        <v>1600000</v>
      </c>
      <c r="E35" s="74"/>
      <c r="F35" s="74"/>
      <c r="G35" s="74">
        <v>1600000</v>
      </c>
    </row>
    <row r="36" spans="1:7" ht="15.75" customHeight="1">
      <c r="A36" s="58" t="s">
        <v>524</v>
      </c>
      <c r="B36" s="11" t="s">
        <v>57</v>
      </c>
      <c r="C36" s="35" t="s">
        <v>58</v>
      </c>
      <c r="D36" s="74"/>
      <c r="E36" s="74"/>
      <c r="F36" s="74"/>
      <c r="G36" s="74"/>
    </row>
    <row r="37" spans="1:7" ht="15" customHeight="1">
      <c r="A37" s="58" t="s">
        <v>525</v>
      </c>
      <c r="B37" s="11" t="s">
        <v>59</v>
      </c>
      <c r="C37" s="35" t="s">
        <v>60</v>
      </c>
      <c r="D37" s="74"/>
      <c r="E37" s="74"/>
      <c r="F37" s="74"/>
      <c r="G37" s="74"/>
    </row>
    <row r="38" spans="1:7" ht="19.5" customHeight="1">
      <c r="A38" s="58" t="s">
        <v>526</v>
      </c>
      <c r="B38" s="11" t="s">
        <v>61</v>
      </c>
      <c r="C38" s="35" t="s">
        <v>62</v>
      </c>
      <c r="D38" s="74">
        <v>600000</v>
      </c>
      <c r="E38" s="74"/>
      <c r="F38" s="74"/>
      <c r="G38" s="74">
        <v>600000</v>
      </c>
    </row>
    <row r="39" spans="1:7" ht="15" customHeight="1">
      <c r="A39" s="58" t="s">
        <v>527</v>
      </c>
      <c r="B39" s="38" t="s">
        <v>63</v>
      </c>
      <c r="C39" s="35" t="s">
        <v>64</v>
      </c>
      <c r="D39" s="74"/>
      <c r="E39" s="74"/>
      <c r="F39" s="74"/>
      <c r="G39" s="74"/>
    </row>
    <row r="40" spans="1:7" ht="15.75">
      <c r="A40" s="58" t="s">
        <v>528</v>
      </c>
      <c r="B40" s="15" t="s">
        <v>65</v>
      </c>
      <c r="C40" s="35" t="s">
        <v>66</v>
      </c>
      <c r="D40" s="74">
        <v>100000</v>
      </c>
      <c r="E40" s="74"/>
      <c r="F40" s="74"/>
      <c r="G40" s="74">
        <v>100000</v>
      </c>
    </row>
    <row r="41" spans="1:7" ht="16.5" customHeight="1">
      <c r="A41" s="58" t="s">
        <v>529</v>
      </c>
      <c r="B41" s="11" t="s">
        <v>67</v>
      </c>
      <c r="C41" s="35" t="s">
        <v>68</v>
      </c>
      <c r="D41" s="74">
        <v>1200000</v>
      </c>
      <c r="E41" s="74"/>
      <c r="F41" s="74"/>
      <c r="G41" s="74">
        <v>1200000</v>
      </c>
    </row>
    <row r="42" spans="1:7" ht="18" customHeight="1">
      <c r="A42" s="58" t="s">
        <v>530</v>
      </c>
      <c r="B42" s="13" t="s">
        <v>69</v>
      </c>
      <c r="C42" s="37" t="s">
        <v>70</v>
      </c>
      <c r="D42" s="74">
        <f>SUM(D35:D41)</f>
        <v>3500000</v>
      </c>
      <c r="E42" s="74"/>
      <c r="F42" s="74"/>
      <c r="G42" s="74">
        <v>3500000</v>
      </c>
    </row>
    <row r="43" spans="1:7" ht="16.5" customHeight="1">
      <c r="A43" s="58" t="s">
        <v>531</v>
      </c>
      <c r="B43" s="11" t="s">
        <v>71</v>
      </c>
      <c r="C43" s="35" t="s">
        <v>72</v>
      </c>
      <c r="D43" s="74">
        <v>100000</v>
      </c>
      <c r="E43" s="74"/>
      <c r="F43" s="74"/>
      <c r="G43" s="74">
        <v>100000</v>
      </c>
    </row>
    <row r="44" spans="1:7" ht="15.75" customHeight="1">
      <c r="A44" s="58" t="s">
        <v>532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27" customHeight="1">
      <c r="A45" s="58" t="s">
        <v>533</v>
      </c>
      <c r="B45" s="13" t="s">
        <v>75</v>
      </c>
      <c r="C45" s="37" t="s">
        <v>76</v>
      </c>
      <c r="D45" s="74">
        <f>SUM(D43:D44)</f>
        <v>100000</v>
      </c>
      <c r="E45" s="74"/>
      <c r="F45" s="74"/>
      <c r="G45" s="74">
        <v>100000</v>
      </c>
    </row>
    <row r="46" spans="1:7" ht="32.25" customHeight="1">
      <c r="A46" s="58" t="s">
        <v>534</v>
      </c>
      <c r="B46" s="11" t="s">
        <v>77</v>
      </c>
      <c r="C46" s="35" t="s">
        <v>78</v>
      </c>
      <c r="D46" s="74">
        <v>1305000</v>
      </c>
      <c r="E46" s="74"/>
      <c r="F46" s="74"/>
      <c r="G46" s="74">
        <v>1305000</v>
      </c>
    </row>
    <row r="47" spans="1:7" ht="22.5" customHeight="1">
      <c r="A47" s="58" t="s">
        <v>535</v>
      </c>
      <c r="B47" s="11" t="s">
        <v>79</v>
      </c>
      <c r="C47" s="35" t="s">
        <v>80</v>
      </c>
      <c r="D47" s="74"/>
      <c r="E47" s="74"/>
      <c r="F47" s="74"/>
      <c r="G47" s="74"/>
    </row>
    <row r="48" spans="1:7" ht="18" customHeight="1">
      <c r="A48" s="58" t="s">
        <v>536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21.75" customHeight="1">
      <c r="A49" s="58" t="s">
        <v>537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" customHeight="1">
      <c r="A50" s="58" t="s">
        <v>538</v>
      </c>
      <c r="B50" s="11" t="s">
        <v>85</v>
      </c>
      <c r="C50" s="35" t="s">
        <v>86</v>
      </c>
      <c r="D50" s="74">
        <v>800000</v>
      </c>
      <c r="E50" s="74"/>
      <c r="F50" s="74"/>
      <c r="G50" s="74">
        <v>800000</v>
      </c>
    </row>
    <row r="51" spans="1:7" ht="33" customHeight="1">
      <c r="A51" s="58" t="s">
        <v>539</v>
      </c>
      <c r="B51" s="13" t="s">
        <v>87</v>
      </c>
      <c r="C51" s="37" t="s">
        <v>88</v>
      </c>
      <c r="D51" s="74">
        <f>SUM(D46:D50)</f>
        <v>2105000</v>
      </c>
      <c r="E51" s="74"/>
      <c r="F51" s="74"/>
      <c r="G51" s="74">
        <f>SUM(G46:G50)</f>
        <v>2105000</v>
      </c>
    </row>
    <row r="52" spans="1:7" ht="20.25" customHeight="1">
      <c r="A52" s="58" t="s">
        <v>540</v>
      </c>
      <c r="B52" s="13" t="s">
        <v>89</v>
      </c>
      <c r="C52" s="37" t="s">
        <v>90</v>
      </c>
      <c r="D52" s="74">
        <f>SUM(D31,D34,D42,D45,D51)</f>
        <v>7004014</v>
      </c>
      <c r="E52" s="74"/>
      <c r="F52" s="74"/>
      <c r="G52" s="74">
        <f>SUM(G31,G34,G42,G45,G51)</f>
        <v>7004014</v>
      </c>
    </row>
    <row r="53" spans="1:7" ht="16.5" customHeight="1">
      <c r="A53" s="58" t="s">
        <v>541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4.25" customHeight="1">
      <c r="A54" s="58" t="s">
        <v>542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8" customHeight="1">
      <c r="A55" s="58" t="s">
        <v>543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29.25" customHeight="1">
      <c r="A56" s="58" t="s">
        <v>544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28.5" customHeight="1">
      <c r="A57" s="58" t="s">
        <v>545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8" customHeight="1">
      <c r="A58" s="58" t="s">
        <v>546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" customHeight="1">
      <c r="A59" s="58" t="s">
        <v>547</v>
      </c>
      <c r="B59" s="19" t="s">
        <v>103</v>
      </c>
      <c r="C59" s="35" t="s">
        <v>104</v>
      </c>
      <c r="D59" s="74"/>
      <c r="E59" s="74"/>
      <c r="F59" s="74"/>
      <c r="G59" s="74"/>
    </row>
    <row r="60" spans="1:7" ht="16.5" customHeight="1">
      <c r="A60" s="58" t="s">
        <v>548</v>
      </c>
      <c r="B60" s="19" t="s">
        <v>105</v>
      </c>
      <c r="C60" s="35" t="s">
        <v>106</v>
      </c>
      <c r="D60" s="74"/>
      <c r="E60" s="74"/>
      <c r="F60" s="74"/>
      <c r="G60" s="74"/>
    </row>
    <row r="61" spans="1:7" ht="17.25" customHeight="1">
      <c r="A61" s="58" t="s">
        <v>549</v>
      </c>
      <c r="B61" s="20" t="s">
        <v>107</v>
      </c>
      <c r="C61" s="37" t="s">
        <v>108</v>
      </c>
      <c r="D61" s="74"/>
      <c r="E61" s="74"/>
      <c r="F61" s="74"/>
      <c r="G61" s="74"/>
    </row>
    <row r="62" spans="1:7" ht="15" customHeight="1">
      <c r="A62" s="58" t="s">
        <v>550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9.5" customHeight="1">
      <c r="A63" s="58" t="s">
        <v>551</v>
      </c>
      <c r="B63" s="40" t="s">
        <v>111</v>
      </c>
      <c r="C63" s="35" t="s">
        <v>112</v>
      </c>
      <c r="D63" s="74"/>
      <c r="E63" s="74"/>
      <c r="F63" s="74"/>
      <c r="G63" s="74"/>
    </row>
    <row r="64" spans="1:7" ht="45" customHeight="1">
      <c r="A64" s="58" t="s">
        <v>552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45.75" customHeight="1">
      <c r="A65" s="58" t="s">
        <v>553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52.5" customHeight="1">
      <c r="A66" s="58" t="s">
        <v>554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30.75" customHeight="1">
      <c r="A67" s="58" t="s">
        <v>555</v>
      </c>
      <c r="B67" s="40" t="s">
        <v>119</v>
      </c>
      <c r="C67" s="35" t="s">
        <v>120</v>
      </c>
      <c r="D67" s="74"/>
      <c r="E67" s="74"/>
      <c r="F67" s="74"/>
      <c r="G67" s="74"/>
    </row>
    <row r="68" spans="1:7" ht="42.75" customHeight="1">
      <c r="A68" s="58" t="s">
        <v>556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48.75" customHeight="1">
      <c r="A69" s="58" t="s">
        <v>557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21.75" customHeight="1">
      <c r="A70" s="58" t="s">
        <v>558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559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29.25" customHeight="1">
      <c r="A72" s="58" t="s">
        <v>560</v>
      </c>
      <c r="B72" s="40" t="s">
        <v>129</v>
      </c>
      <c r="C72" s="35" t="s">
        <v>130</v>
      </c>
      <c r="D72" s="74"/>
      <c r="E72" s="74"/>
      <c r="F72" s="74"/>
      <c r="G72" s="74"/>
    </row>
    <row r="73" spans="1:7" ht="15.75">
      <c r="A73" s="58" t="s">
        <v>561</v>
      </c>
      <c r="B73" s="41" t="s">
        <v>131</v>
      </c>
      <c r="C73" s="35" t="s">
        <v>483</v>
      </c>
      <c r="D73" s="74"/>
      <c r="E73" s="74"/>
      <c r="F73" s="74"/>
      <c r="G73" s="74"/>
    </row>
    <row r="74" spans="1:7" ht="15.75">
      <c r="A74" s="58" t="s">
        <v>562</v>
      </c>
      <c r="B74" s="41" t="s">
        <v>133</v>
      </c>
      <c r="C74" s="35" t="s">
        <v>483</v>
      </c>
      <c r="D74" s="74"/>
      <c r="E74" s="74"/>
      <c r="F74" s="74"/>
      <c r="G74" s="74"/>
    </row>
    <row r="75" spans="1:7" ht="27.75" customHeight="1">
      <c r="A75" s="58" t="s">
        <v>563</v>
      </c>
      <c r="B75" s="20" t="s">
        <v>134</v>
      </c>
      <c r="C75" s="37" t="s">
        <v>135</v>
      </c>
      <c r="D75" s="74"/>
      <c r="E75" s="74"/>
      <c r="F75" s="74"/>
      <c r="G75" s="74"/>
    </row>
    <row r="76" spans="1:7" ht="15.75">
      <c r="A76" s="58" t="s">
        <v>564</v>
      </c>
      <c r="B76" s="21" t="s">
        <v>136</v>
      </c>
      <c r="C76" s="37"/>
      <c r="D76" s="74">
        <v>41570025</v>
      </c>
      <c r="E76" s="74"/>
      <c r="F76" s="74"/>
      <c r="G76" s="74">
        <v>41570025</v>
      </c>
    </row>
    <row r="77" spans="1:7" ht="15.75">
      <c r="A77" s="58" t="s">
        <v>565</v>
      </c>
      <c r="B77" s="42" t="s">
        <v>137</v>
      </c>
      <c r="C77" s="35" t="s">
        <v>138</v>
      </c>
      <c r="D77" s="74"/>
      <c r="E77" s="74"/>
      <c r="F77" s="74"/>
      <c r="G77" s="74"/>
    </row>
    <row r="78" spans="1:7" ht="15.75">
      <c r="A78" s="58" t="s">
        <v>566</v>
      </c>
      <c r="B78" s="42" t="s">
        <v>139</v>
      </c>
      <c r="C78" s="35" t="s">
        <v>140</v>
      </c>
      <c r="D78" s="74"/>
      <c r="E78" s="74"/>
      <c r="F78" s="74"/>
      <c r="G78" s="74"/>
    </row>
    <row r="79" spans="1:7" ht="15.75">
      <c r="A79" s="58" t="s">
        <v>567</v>
      </c>
      <c r="B79" s="42" t="s">
        <v>141</v>
      </c>
      <c r="C79" s="35" t="s">
        <v>142</v>
      </c>
      <c r="D79" s="74"/>
      <c r="E79" s="74"/>
      <c r="F79" s="74"/>
      <c r="G79" s="74"/>
    </row>
    <row r="80" spans="1:7" ht="15.75">
      <c r="A80" s="58" t="s">
        <v>568</v>
      </c>
      <c r="B80" s="42" t="s">
        <v>143</v>
      </c>
      <c r="C80" s="35" t="s">
        <v>144</v>
      </c>
      <c r="D80" s="74"/>
      <c r="E80" s="74"/>
      <c r="F80" s="74"/>
      <c r="G80" s="74"/>
    </row>
    <row r="81" spans="1:7" ht="15.75">
      <c r="A81" s="58" t="s">
        <v>569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570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571</v>
      </c>
      <c r="B83" s="15" t="s">
        <v>149</v>
      </c>
      <c r="C83" s="35" t="s">
        <v>150</v>
      </c>
      <c r="D83" s="74"/>
      <c r="E83" s="74"/>
      <c r="F83" s="74"/>
      <c r="G83" s="74"/>
    </row>
    <row r="84" spans="1:7" ht="15.75">
      <c r="A84" s="58" t="s">
        <v>572</v>
      </c>
      <c r="B84" s="14" t="s">
        <v>151</v>
      </c>
      <c r="C84" s="37" t="s">
        <v>152</v>
      </c>
      <c r="D84" s="74"/>
      <c r="E84" s="74"/>
      <c r="F84" s="74"/>
      <c r="G84" s="74"/>
    </row>
    <row r="85" spans="1:7" ht="17.25" customHeight="1">
      <c r="A85" s="58" t="s">
        <v>573</v>
      </c>
      <c r="B85" s="19" t="s">
        <v>153</v>
      </c>
      <c r="C85" s="35" t="s">
        <v>154</v>
      </c>
      <c r="D85" s="74"/>
      <c r="E85" s="74"/>
      <c r="F85" s="74"/>
      <c r="G85" s="74"/>
    </row>
    <row r="86" spans="1:7" ht="17.25" customHeight="1">
      <c r="A86" s="58" t="s">
        <v>574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20.25" customHeight="1">
      <c r="A87" s="58" t="s">
        <v>575</v>
      </c>
      <c r="B87" s="19" t="s">
        <v>157</v>
      </c>
      <c r="C87" s="35" t="s">
        <v>158</v>
      </c>
      <c r="D87" s="74"/>
      <c r="E87" s="74"/>
      <c r="F87" s="74"/>
      <c r="G87" s="74"/>
    </row>
    <row r="88" spans="1:7" ht="27.75" customHeight="1">
      <c r="A88" s="58" t="s">
        <v>576</v>
      </c>
      <c r="B88" s="19" t="s">
        <v>159</v>
      </c>
      <c r="C88" s="35" t="s">
        <v>160</v>
      </c>
      <c r="D88" s="74"/>
      <c r="E88" s="74"/>
      <c r="F88" s="74"/>
      <c r="G88" s="74"/>
    </row>
    <row r="89" spans="1:7" ht="24.75" customHeight="1">
      <c r="A89" s="58" t="s">
        <v>577</v>
      </c>
      <c r="B89" s="20" t="s">
        <v>161</v>
      </c>
      <c r="C89" s="37" t="s">
        <v>162</v>
      </c>
      <c r="D89" s="74"/>
      <c r="E89" s="74"/>
      <c r="F89" s="74"/>
      <c r="G89" s="74"/>
    </row>
    <row r="90" spans="1:7" ht="48" customHeight="1">
      <c r="A90" s="58" t="s">
        <v>578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45.75" customHeight="1">
      <c r="A91" s="58" t="s">
        <v>579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45.75" customHeight="1">
      <c r="A92" s="58" t="s">
        <v>580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34.5" customHeight="1">
      <c r="A93" s="58" t="s">
        <v>581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44.25" customHeight="1">
      <c r="A94" s="58" t="s">
        <v>582</v>
      </c>
      <c r="B94" s="19" t="s">
        <v>171</v>
      </c>
      <c r="C94" s="35" t="s">
        <v>172</v>
      </c>
      <c r="D94" s="74"/>
      <c r="E94" s="74"/>
      <c r="F94" s="74"/>
      <c r="G94" s="74"/>
    </row>
    <row r="95" spans="1:7" ht="45" customHeight="1">
      <c r="A95" s="58" t="s">
        <v>583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24.75" customHeight="1">
      <c r="A96" s="58" t="s">
        <v>584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33" customHeight="1">
      <c r="A97" s="58" t="s">
        <v>585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23.25" customHeight="1">
      <c r="A98" s="58" t="s">
        <v>586</v>
      </c>
      <c r="B98" s="20" t="s">
        <v>179</v>
      </c>
      <c r="C98" s="37" t="s">
        <v>180</v>
      </c>
      <c r="D98" s="74"/>
      <c r="E98" s="74"/>
      <c r="F98" s="74"/>
      <c r="G98" s="74"/>
    </row>
    <row r="99" spans="1:7" ht="15.75">
      <c r="A99" s="58" t="s">
        <v>587</v>
      </c>
      <c r="B99" s="21" t="s">
        <v>181</v>
      </c>
      <c r="C99" s="37"/>
      <c r="D99" s="74">
        <v>0</v>
      </c>
      <c r="E99" s="74"/>
      <c r="F99" s="74"/>
      <c r="G99" s="74">
        <v>0</v>
      </c>
    </row>
    <row r="100" spans="1:7" ht="15.75">
      <c r="A100" s="58" t="s">
        <v>588</v>
      </c>
      <c r="B100" s="24" t="s">
        <v>182</v>
      </c>
      <c r="C100" s="43" t="s">
        <v>183</v>
      </c>
      <c r="D100" s="74">
        <v>41570025</v>
      </c>
      <c r="E100" s="74"/>
      <c r="F100" s="74"/>
      <c r="G100" s="74">
        <v>41570025</v>
      </c>
    </row>
    <row r="101" spans="1:7" ht="30.75" customHeight="1">
      <c r="A101" s="58" t="s">
        <v>589</v>
      </c>
      <c r="B101" s="19" t="s">
        <v>184</v>
      </c>
      <c r="C101" s="11" t="s">
        <v>185</v>
      </c>
      <c r="D101" s="75"/>
      <c r="E101" s="75"/>
      <c r="F101" s="75"/>
      <c r="G101" s="75"/>
    </row>
    <row r="102" spans="1:7" ht="33" customHeight="1">
      <c r="A102" s="58" t="s">
        <v>590</v>
      </c>
      <c r="B102" s="19" t="s">
        <v>186</v>
      </c>
      <c r="C102" s="11" t="s">
        <v>187</v>
      </c>
      <c r="D102" s="75"/>
      <c r="E102" s="75"/>
      <c r="F102" s="75"/>
      <c r="G102" s="75"/>
    </row>
    <row r="103" spans="1:7" ht="26.25" customHeight="1">
      <c r="A103" s="58" t="s">
        <v>591</v>
      </c>
      <c r="B103" s="19" t="s">
        <v>188</v>
      </c>
      <c r="C103" s="11" t="s">
        <v>189</v>
      </c>
      <c r="D103" s="75"/>
      <c r="E103" s="75"/>
      <c r="F103" s="75"/>
      <c r="G103" s="75"/>
    </row>
    <row r="104" spans="1:7" ht="39.75" customHeight="1">
      <c r="A104" s="58" t="s">
        <v>592</v>
      </c>
      <c r="B104" s="20" t="s">
        <v>190</v>
      </c>
      <c r="C104" s="13" t="s">
        <v>191</v>
      </c>
      <c r="D104" s="78"/>
      <c r="E104" s="78"/>
      <c r="F104" s="78"/>
      <c r="G104" s="78"/>
    </row>
    <row r="105" spans="1:7" ht="15.75">
      <c r="A105" s="58" t="s">
        <v>593</v>
      </c>
      <c r="B105" s="27" t="s">
        <v>192</v>
      </c>
      <c r="C105" s="11" t="s">
        <v>193</v>
      </c>
      <c r="D105" s="80"/>
      <c r="E105" s="80"/>
      <c r="F105" s="80"/>
      <c r="G105" s="80"/>
    </row>
    <row r="106" spans="1:7" ht="15.75">
      <c r="A106" s="58" t="s">
        <v>594</v>
      </c>
      <c r="B106" s="27" t="s">
        <v>194</v>
      </c>
      <c r="C106" s="11" t="s">
        <v>195</v>
      </c>
      <c r="D106" s="80"/>
      <c r="E106" s="80"/>
      <c r="F106" s="80"/>
      <c r="G106" s="80"/>
    </row>
    <row r="107" spans="1:7" ht="29.25" customHeight="1">
      <c r="A107" s="58" t="s">
        <v>595</v>
      </c>
      <c r="B107" s="19" t="s">
        <v>196</v>
      </c>
      <c r="C107" s="11" t="s">
        <v>197</v>
      </c>
      <c r="D107" s="75"/>
      <c r="E107" s="75"/>
      <c r="F107" s="75"/>
      <c r="G107" s="75"/>
    </row>
    <row r="108" spans="1:7" ht="35.25" customHeight="1">
      <c r="A108" s="58" t="s">
        <v>596</v>
      </c>
      <c r="B108" s="19" t="s">
        <v>198</v>
      </c>
      <c r="C108" s="11" t="s">
        <v>199</v>
      </c>
      <c r="D108" s="75"/>
      <c r="E108" s="75"/>
      <c r="F108" s="75"/>
      <c r="G108" s="75"/>
    </row>
    <row r="109" spans="1:7" ht="15.75">
      <c r="A109" s="58" t="s">
        <v>597</v>
      </c>
      <c r="B109" s="28" t="s">
        <v>200</v>
      </c>
      <c r="C109" s="13" t="s">
        <v>201</v>
      </c>
      <c r="D109" s="82"/>
      <c r="E109" s="82"/>
      <c r="F109" s="82"/>
      <c r="G109" s="82"/>
    </row>
    <row r="110" spans="1:7" ht="15.75">
      <c r="A110" s="58" t="s">
        <v>598</v>
      </c>
      <c r="B110" s="27" t="s">
        <v>202</v>
      </c>
      <c r="C110" s="11" t="s">
        <v>203</v>
      </c>
      <c r="D110" s="80"/>
      <c r="E110" s="80"/>
      <c r="F110" s="80"/>
      <c r="G110" s="80"/>
    </row>
    <row r="111" spans="1:7" ht="15.75">
      <c r="A111" s="58" t="s">
        <v>599</v>
      </c>
      <c r="B111" s="27" t="s">
        <v>204</v>
      </c>
      <c r="C111" s="11" t="s">
        <v>205</v>
      </c>
      <c r="D111" s="80"/>
      <c r="E111" s="80"/>
      <c r="F111" s="80"/>
      <c r="G111" s="80"/>
    </row>
    <row r="112" spans="1:7" ht="15.75">
      <c r="A112" s="58" t="s">
        <v>600</v>
      </c>
      <c r="B112" s="28" t="s">
        <v>206</v>
      </c>
      <c r="C112" s="13" t="s">
        <v>207</v>
      </c>
      <c r="D112" s="80"/>
      <c r="E112" s="80"/>
      <c r="F112" s="80"/>
      <c r="G112" s="80"/>
    </row>
    <row r="113" spans="1:7" ht="15.75">
      <c r="A113" s="58" t="s">
        <v>601</v>
      </c>
      <c r="B113" s="27" t="s">
        <v>208</v>
      </c>
      <c r="C113" s="11" t="s">
        <v>209</v>
      </c>
      <c r="D113" s="80"/>
      <c r="E113" s="80"/>
      <c r="F113" s="80"/>
      <c r="G113" s="80"/>
    </row>
    <row r="114" spans="1:7" ht="15.75">
      <c r="A114" s="58" t="s">
        <v>602</v>
      </c>
      <c r="B114" s="27" t="s">
        <v>210</v>
      </c>
      <c r="C114" s="11" t="s">
        <v>211</v>
      </c>
      <c r="D114" s="80"/>
      <c r="E114" s="80"/>
      <c r="F114" s="80"/>
      <c r="G114" s="80"/>
    </row>
    <row r="115" spans="1:7" ht="15.75">
      <c r="A115" s="58" t="s">
        <v>603</v>
      </c>
      <c r="B115" s="27" t="s">
        <v>212</v>
      </c>
      <c r="C115" s="11" t="s">
        <v>213</v>
      </c>
      <c r="D115" s="80"/>
      <c r="E115" s="80"/>
      <c r="F115" s="80"/>
      <c r="G115" s="80"/>
    </row>
    <row r="116" spans="1:7" ht="15.75">
      <c r="A116" s="58" t="s">
        <v>604</v>
      </c>
      <c r="B116" s="28" t="s">
        <v>214</v>
      </c>
      <c r="C116" s="13" t="s">
        <v>215</v>
      </c>
      <c r="D116" s="82"/>
      <c r="E116" s="82"/>
      <c r="F116" s="82"/>
      <c r="G116" s="82"/>
    </row>
    <row r="117" spans="1:7" ht="15.75">
      <c r="A117" s="58" t="s">
        <v>605</v>
      </c>
      <c r="B117" s="27" t="s">
        <v>216</v>
      </c>
      <c r="C117" s="11" t="s">
        <v>217</v>
      </c>
      <c r="D117" s="80"/>
      <c r="E117" s="80"/>
      <c r="F117" s="80"/>
      <c r="G117" s="80"/>
    </row>
    <row r="118" spans="1:7" ht="30" customHeight="1">
      <c r="A118" s="58" t="s">
        <v>606</v>
      </c>
      <c r="B118" s="19" t="s">
        <v>218</v>
      </c>
      <c r="C118" s="11" t="s">
        <v>219</v>
      </c>
      <c r="D118" s="75"/>
      <c r="E118" s="75"/>
      <c r="F118" s="75"/>
      <c r="G118" s="75"/>
    </row>
    <row r="119" spans="1:7" ht="15.75">
      <c r="A119" s="58" t="s">
        <v>607</v>
      </c>
      <c r="B119" s="27" t="s">
        <v>220</v>
      </c>
      <c r="C119" s="11" t="s">
        <v>221</v>
      </c>
      <c r="D119" s="80"/>
      <c r="E119" s="80"/>
      <c r="F119" s="80"/>
      <c r="G119" s="80"/>
    </row>
    <row r="120" spans="1:7" ht="15.75">
      <c r="A120" s="58" t="s">
        <v>608</v>
      </c>
      <c r="B120" s="27" t="s">
        <v>222</v>
      </c>
      <c r="C120" s="11" t="s">
        <v>223</v>
      </c>
      <c r="D120" s="80"/>
      <c r="E120" s="80"/>
      <c r="F120" s="80"/>
      <c r="G120" s="80"/>
    </row>
    <row r="121" spans="1:7" ht="15.75">
      <c r="A121" s="58" t="s">
        <v>609</v>
      </c>
      <c r="B121" s="28" t="s">
        <v>224</v>
      </c>
      <c r="C121" s="13" t="s">
        <v>225</v>
      </c>
      <c r="D121" s="82"/>
      <c r="E121" s="82"/>
      <c r="F121" s="82"/>
      <c r="G121" s="82"/>
    </row>
    <row r="122" spans="1:7" ht="31.5" customHeight="1">
      <c r="A122" s="58" t="s">
        <v>610</v>
      </c>
      <c r="B122" s="19"/>
      <c r="C122" s="11" t="s">
        <v>226</v>
      </c>
      <c r="D122" s="75"/>
      <c r="E122" s="75"/>
      <c r="F122" s="75"/>
      <c r="G122" s="75"/>
    </row>
    <row r="123" spans="1:7" ht="15.75">
      <c r="A123" s="58" t="s">
        <v>611</v>
      </c>
      <c r="B123" s="29" t="s">
        <v>227</v>
      </c>
      <c r="C123" s="30" t="s">
        <v>228</v>
      </c>
      <c r="D123" s="82">
        <v>0</v>
      </c>
      <c r="E123" s="82"/>
      <c r="F123" s="82"/>
      <c r="G123" s="82">
        <v>0</v>
      </c>
    </row>
    <row r="124" spans="1:7" ht="15.75">
      <c r="A124" s="58" t="s">
        <v>612</v>
      </c>
      <c r="B124" s="31" t="s">
        <v>229</v>
      </c>
      <c r="C124" s="32"/>
      <c r="D124" s="74">
        <f>SUM(D26,D27,D52,D61,D75,D84,D89,D98,D123)</f>
        <v>41570025</v>
      </c>
      <c r="E124" s="74"/>
      <c r="F124" s="74"/>
      <c r="G124" s="74">
        <f>SUM(G26,G27,G52,G61,G75,G84,G89,G98,G123)</f>
        <v>41570025</v>
      </c>
    </row>
  </sheetData>
  <sheetProtection/>
  <mergeCells count="3">
    <mergeCell ref="D1:G1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workbookViewId="0" topLeftCell="A1">
      <selection activeCell="C2" sqref="C2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7.421875" style="0" customWidth="1"/>
    <col min="5" max="5" width="14.140625" style="0" customWidth="1"/>
    <col min="6" max="6" width="15.57421875" style="0" customWidth="1"/>
    <col min="7" max="7" width="19.57421875" style="0" customWidth="1"/>
  </cols>
  <sheetData>
    <row r="1" spans="2:7" ht="15.75">
      <c r="B1" s="8"/>
      <c r="C1" s="99" t="s">
        <v>687</v>
      </c>
      <c r="D1" s="99"/>
      <c r="E1" s="99"/>
      <c r="F1" s="99"/>
      <c r="G1" s="99"/>
    </row>
    <row r="2" spans="2:7" ht="15.75">
      <c r="B2" s="8" t="s">
        <v>672</v>
      </c>
      <c r="C2" s="90"/>
      <c r="D2" s="90"/>
      <c r="E2" s="90"/>
      <c r="F2" s="90"/>
      <c r="G2" s="90"/>
    </row>
    <row r="3" spans="2:7" ht="24" customHeight="1">
      <c r="B3" s="95" t="s">
        <v>640</v>
      </c>
      <c r="C3" s="96"/>
      <c r="D3" s="96"/>
      <c r="E3" s="96"/>
      <c r="F3" s="96"/>
      <c r="G3" s="97"/>
    </row>
    <row r="4" spans="2:9" ht="24" customHeight="1">
      <c r="B4" s="98" t="s">
        <v>629</v>
      </c>
      <c r="C4" s="96"/>
      <c r="D4" s="96"/>
      <c r="E4" s="96"/>
      <c r="F4" s="96"/>
      <c r="G4" s="97"/>
      <c r="I4" s="6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479</v>
      </c>
      <c r="C6" s="8"/>
      <c r="D6" s="8"/>
      <c r="E6" s="8"/>
      <c r="F6" s="8"/>
      <c r="G6" s="8"/>
    </row>
    <row r="7" spans="2:7" ht="63">
      <c r="B7" s="61" t="s">
        <v>490</v>
      </c>
      <c r="C7" s="61" t="s">
        <v>491</v>
      </c>
      <c r="D7" s="62" t="s">
        <v>492</v>
      </c>
      <c r="E7" s="62" t="s">
        <v>493</v>
      </c>
      <c r="F7" s="62" t="s">
        <v>494</v>
      </c>
      <c r="G7" s="63" t="s">
        <v>495</v>
      </c>
    </row>
    <row r="8" spans="1:7" ht="15" customHeight="1">
      <c r="A8" s="58" t="s">
        <v>496</v>
      </c>
      <c r="B8" s="18" t="s">
        <v>230</v>
      </c>
      <c r="C8" s="15" t="s">
        <v>231</v>
      </c>
      <c r="D8" s="12"/>
      <c r="E8" s="12"/>
      <c r="F8" s="12"/>
      <c r="G8" s="12"/>
    </row>
    <row r="9" spans="1:7" ht="15" customHeight="1">
      <c r="A9" s="58" t="s">
        <v>497</v>
      </c>
      <c r="B9" s="11" t="s">
        <v>232</v>
      </c>
      <c r="C9" s="15" t="s">
        <v>233</v>
      </c>
      <c r="D9" s="70"/>
      <c r="E9" s="70"/>
      <c r="F9" s="70"/>
      <c r="G9" s="70"/>
    </row>
    <row r="10" spans="1:7" ht="15" customHeight="1">
      <c r="A10" s="58" t="s">
        <v>498</v>
      </c>
      <c r="B10" s="11" t="s">
        <v>234</v>
      </c>
      <c r="C10" s="15" t="s">
        <v>235</v>
      </c>
      <c r="D10" s="70"/>
      <c r="E10" s="70"/>
      <c r="F10" s="70"/>
      <c r="G10" s="70"/>
    </row>
    <row r="11" spans="1:7" ht="15" customHeight="1">
      <c r="A11" s="58" t="s">
        <v>499</v>
      </c>
      <c r="B11" s="11" t="s">
        <v>236</v>
      </c>
      <c r="C11" s="15" t="s">
        <v>237</v>
      </c>
      <c r="D11" s="70"/>
      <c r="E11" s="70"/>
      <c r="F11" s="70"/>
      <c r="G11" s="70"/>
    </row>
    <row r="12" spans="1:7" ht="15" customHeight="1">
      <c r="A12" s="58" t="s">
        <v>500</v>
      </c>
      <c r="B12" s="11" t="s">
        <v>238</v>
      </c>
      <c r="C12" s="15" t="s">
        <v>239</v>
      </c>
      <c r="D12" s="70"/>
      <c r="E12" s="70"/>
      <c r="F12" s="70"/>
      <c r="G12" s="70"/>
    </row>
    <row r="13" spans="1:7" ht="15" customHeight="1">
      <c r="A13" s="58" t="s">
        <v>501</v>
      </c>
      <c r="B13" s="11" t="s">
        <v>240</v>
      </c>
      <c r="C13" s="15" t="s">
        <v>241</v>
      </c>
      <c r="D13" s="70"/>
      <c r="E13" s="70"/>
      <c r="F13" s="70"/>
      <c r="G13" s="70"/>
    </row>
    <row r="14" spans="1:7" ht="15" customHeight="1">
      <c r="A14" s="58" t="s">
        <v>502</v>
      </c>
      <c r="B14" s="13" t="s">
        <v>242</v>
      </c>
      <c r="C14" s="14" t="s">
        <v>243</v>
      </c>
      <c r="D14" s="70"/>
      <c r="E14" s="70"/>
      <c r="F14" s="70"/>
      <c r="G14" s="70"/>
    </row>
    <row r="15" spans="1:7" ht="15" customHeight="1">
      <c r="A15" s="58" t="s">
        <v>503</v>
      </c>
      <c r="B15" s="11" t="s">
        <v>244</v>
      </c>
      <c r="C15" s="15" t="s">
        <v>245</v>
      </c>
      <c r="D15" s="70"/>
      <c r="E15" s="70"/>
      <c r="F15" s="70"/>
      <c r="G15" s="70"/>
    </row>
    <row r="16" spans="1:7" ht="15" customHeight="1">
      <c r="A16" s="58" t="s">
        <v>504</v>
      </c>
      <c r="B16" s="11" t="s">
        <v>246</v>
      </c>
      <c r="C16" s="15" t="s">
        <v>247</v>
      </c>
      <c r="D16" s="70" t="s">
        <v>484</v>
      </c>
      <c r="E16" s="70"/>
      <c r="F16" s="70"/>
      <c r="G16" s="70"/>
    </row>
    <row r="17" spans="1:7" ht="15" customHeight="1">
      <c r="A17" s="58" t="s">
        <v>505</v>
      </c>
      <c r="B17" s="11" t="s">
        <v>248</v>
      </c>
      <c r="C17" s="15" t="s">
        <v>249</v>
      </c>
      <c r="D17" s="70"/>
      <c r="E17" s="70"/>
      <c r="F17" s="70"/>
      <c r="G17" s="70"/>
    </row>
    <row r="18" spans="1:7" ht="15" customHeight="1">
      <c r="A18" s="58" t="s">
        <v>506</v>
      </c>
      <c r="B18" s="11" t="s">
        <v>250</v>
      </c>
      <c r="C18" s="15" t="s">
        <v>251</v>
      </c>
      <c r="D18" s="70"/>
      <c r="E18" s="70"/>
      <c r="F18" s="70"/>
      <c r="G18" s="70"/>
    </row>
    <row r="19" spans="1:7" ht="15" customHeight="1">
      <c r="A19" s="58" t="s">
        <v>507</v>
      </c>
      <c r="B19" s="11" t="s">
        <v>252</v>
      </c>
      <c r="C19" s="15" t="s">
        <v>253</v>
      </c>
      <c r="D19" s="70"/>
      <c r="E19" s="70"/>
      <c r="F19" s="70"/>
      <c r="G19" s="70"/>
    </row>
    <row r="20" spans="1:7" ht="15" customHeight="1">
      <c r="A20" s="58" t="s">
        <v>508</v>
      </c>
      <c r="B20" s="13" t="s">
        <v>254</v>
      </c>
      <c r="C20" s="14" t="s">
        <v>255</v>
      </c>
      <c r="D20" s="70"/>
      <c r="E20" s="70"/>
      <c r="F20" s="70"/>
      <c r="G20" s="70"/>
    </row>
    <row r="21" spans="1:7" ht="15" customHeight="1">
      <c r="A21" s="58" t="s">
        <v>509</v>
      </c>
      <c r="B21" s="11" t="s">
        <v>256</v>
      </c>
      <c r="C21" s="15" t="s">
        <v>257</v>
      </c>
      <c r="D21" s="70"/>
      <c r="E21" s="70"/>
      <c r="F21" s="70"/>
      <c r="G21" s="70"/>
    </row>
    <row r="22" spans="1:7" ht="15" customHeight="1">
      <c r="A22" s="58" t="s">
        <v>510</v>
      </c>
      <c r="B22" s="11" t="s">
        <v>258</v>
      </c>
      <c r="C22" s="15" t="s">
        <v>259</v>
      </c>
      <c r="D22" s="70"/>
      <c r="E22" s="70"/>
      <c r="F22" s="70"/>
      <c r="G22" s="70"/>
    </row>
    <row r="23" spans="1:7" ht="15" customHeight="1">
      <c r="A23" s="58" t="s">
        <v>511</v>
      </c>
      <c r="B23" s="13" t="s">
        <v>260</v>
      </c>
      <c r="C23" s="14" t="s">
        <v>261</v>
      </c>
      <c r="D23" s="70"/>
      <c r="E23" s="70"/>
      <c r="F23" s="70"/>
      <c r="G23" s="70"/>
    </row>
    <row r="24" spans="1:7" ht="15" customHeight="1">
      <c r="A24" s="58" t="s">
        <v>512</v>
      </c>
      <c r="B24" s="11" t="s">
        <v>262</v>
      </c>
      <c r="C24" s="15" t="s">
        <v>263</v>
      </c>
      <c r="D24" s="70"/>
      <c r="E24" s="70"/>
      <c r="F24" s="70"/>
      <c r="G24" s="70"/>
    </row>
    <row r="25" spans="1:7" ht="15" customHeight="1">
      <c r="A25" s="58" t="s">
        <v>513</v>
      </c>
      <c r="B25" s="11" t="s">
        <v>264</v>
      </c>
      <c r="C25" s="15" t="s">
        <v>265</v>
      </c>
      <c r="D25" s="70"/>
      <c r="E25" s="70"/>
      <c r="F25" s="70"/>
      <c r="G25" s="70"/>
    </row>
    <row r="26" spans="1:7" ht="15" customHeight="1">
      <c r="A26" s="58" t="s">
        <v>514</v>
      </c>
      <c r="B26" s="11" t="s">
        <v>266</v>
      </c>
      <c r="C26" s="15" t="s">
        <v>267</v>
      </c>
      <c r="D26" s="70"/>
      <c r="E26" s="70"/>
      <c r="F26" s="70"/>
      <c r="G26" s="70"/>
    </row>
    <row r="27" spans="1:7" ht="15" customHeight="1">
      <c r="A27" s="58" t="s">
        <v>515</v>
      </c>
      <c r="B27" s="11" t="s">
        <v>268</v>
      </c>
      <c r="C27" s="15" t="s">
        <v>269</v>
      </c>
      <c r="D27" s="70"/>
      <c r="E27" s="70"/>
      <c r="F27" s="70"/>
      <c r="G27" s="70"/>
    </row>
    <row r="28" spans="1:7" ht="15" customHeight="1">
      <c r="A28" s="58" t="s">
        <v>516</v>
      </c>
      <c r="B28" s="11" t="s">
        <v>270</v>
      </c>
      <c r="C28" s="15" t="s">
        <v>271</v>
      </c>
      <c r="D28" s="70"/>
      <c r="E28" s="70"/>
      <c r="F28" s="70"/>
      <c r="G28" s="70"/>
    </row>
    <row r="29" spans="1:7" ht="15" customHeight="1">
      <c r="A29" s="58" t="s">
        <v>517</v>
      </c>
      <c r="B29" s="11" t="s">
        <v>272</v>
      </c>
      <c r="C29" s="15" t="s">
        <v>273</v>
      </c>
      <c r="D29" s="70"/>
      <c r="E29" s="70"/>
      <c r="F29" s="70"/>
      <c r="G29" s="70"/>
    </row>
    <row r="30" spans="1:7" ht="15" customHeight="1">
      <c r="A30" s="58" t="s">
        <v>518</v>
      </c>
      <c r="B30" s="11" t="s">
        <v>274</v>
      </c>
      <c r="C30" s="15" t="s">
        <v>275</v>
      </c>
      <c r="D30" s="70"/>
      <c r="E30" s="70"/>
      <c r="F30" s="70"/>
      <c r="G30" s="70"/>
    </row>
    <row r="31" spans="1:7" ht="15" customHeight="1">
      <c r="A31" s="58" t="s">
        <v>519</v>
      </c>
      <c r="B31" s="11" t="s">
        <v>276</v>
      </c>
      <c r="C31" s="15" t="s">
        <v>277</v>
      </c>
      <c r="D31" s="70"/>
      <c r="E31" s="70"/>
      <c r="F31" s="70"/>
      <c r="G31" s="70"/>
    </row>
    <row r="32" spans="1:7" ht="15" customHeight="1">
      <c r="A32" s="58" t="s">
        <v>520</v>
      </c>
      <c r="B32" s="13" t="s">
        <v>278</v>
      </c>
      <c r="C32" s="14" t="s">
        <v>279</v>
      </c>
      <c r="D32" s="70"/>
      <c r="E32" s="70"/>
      <c r="F32" s="70"/>
      <c r="G32" s="70"/>
    </row>
    <row r="33" spans="1:7" ht="15" customHeight="1">
      <c r="A33" s="58" t="s">
        <v>521</v>
      </c>
      <c r="B33" s="11" t="s">
        <v>280</v>
      </c>
      <c r="C33" s="15" t="s">
        <v>281</v>
      </c>
      <c r="D33" s="70"/>
      <c r="E33" s="70"/>
      <c r="F33" s="70"/>
      <c r="G33" s="70"/>
    </row>
    <row r="34" spans="1:7" ht="15" customHeight="1">
      <c r="A34" s="58" t="s">
        <v>522</v>
      </c>
      <c r="B34" s="13" t="s">
        <v>282</v>
      </c>
      <c r="C34" s="14" t="s">
        <v>283</v>
      </c>
      <c r="D34" s="70"/>
      <c r="E34" s="70"/>
      <c r="F34" s="70"/>
      <c r="G34" s="70"/>
    </row>
    <row r="35" spans="1:7" ht="15" customHeight="1">
      <c r="A35" s="58" t="s">
        <v>523</v>
      </c>
      <c r="B35" s="19" t="s">
        <v>284</v>
      </c>
      <c r="C35" s="15" t="s">
        <v>285</v>
      </c>
      <c r="D35" s="70"/>
      <c r="E35" s="70"/>
      <c r="F35" s="70"/>
      <c r="G35" s="70"/>
    </row>
    <row r="36" spans="1:7" ht="15" customHeight="1">
      <c r="A36" s="58" t="s">
        <v>524</v>
      </c>
      <c r="B36" s="19" t="s">
        <v>286</v>
      </c>
      <c r="C36" s="15" t="s">
        <v>287</v>
      </c>
      <c r="D36" s="70"/>
      <c r="E36" s="70"/>
      <c r="F36" s="70"/>
      <c r="G36" s="70"/>
    </row>
    <row r="37" spans="1:7" ht="15" customHeight="1">
      <c r="A37" s="58" t="s">
        <v>525</v>
      </c>
      <c r="B37" s="19" t="s">
        <v>288</v>
      </c>
      <c r="C37" s="15" t="s">
        <v>289</v>
      </c>
      <c r="D37" s="70"/>
      <c r="E37" s="70"/>
      <c r="F37" s="70"/>
      <c r="G37" s="70"/>
    </row>
    <row r="38" spans="1:7" ht="15" customHeight="1">
      <c r="A38" s="58" t="s">
        <v>526</v>
      </c>
      <c r="B38" s="19" t="s">
        <v>290</v>
      </c>
      <c r="C38" s="15" t="s">
        <v>291</v>
      </c>
      <c r="D38" s="70"/>
      <c r="E38" s="70"/>
      <c r="F38" s="70"/>
      <c r="G38" s="70"/>
    </row>
    <row r="39" spans="1:7" ht="15" customHeight="1">
      <c r="A39" s="58" t="s">
        <v>527</v>
      </c>
      <c r="B39" s="19" t="s">
        <v>292</v>
      </c>
      <c r="C39" s="15" t="s">
        <v>293</v>
      </c>
      <c r="D39" s="70">
        <v>2650000</v>
      </c>
      <c r="E39" s="70"/>
      <c r="F39" s="70"/>
      <c r="G39" s="70">
        <v>2650000</v>
      </c>
    </row>
    <row r="40" spans="1:7" ht="15" customHeight="1">
      <c r="A40" s="58" t="s">
        <v>528</v>
      </c>
      <c r="B40" s="19" t="s">
        <v>294</v>
      </c>
      <c r="C40" s="15" t="s">
        <v>295</v>
      </c>
      <c r="D40" s="70">
        <v>715500</v>
      </c>
      <c r="E40" s="70"/>
      <c r="F40" s="70"/>
      <c r="G40" s="70">
        <v>715500</v>
      </c>
    </row>
    <row r="41" spans="1:7" ht="15" customHeight="1">
      <c r="A41" s="58" t="s">
        <v>529</v>
      </c>
      <c r="B41" s="19" t="s">
        <v>296</v>
      </c>
      <c r="C41" s="15" t="s">
        <v>297</v>
      </c>
      <c r="D41" s="70"/>
      <c r="E41" s="70"/>
      <c r="F41" s="70"/>
      <c r="G41" s="70"/>
    </row>
    <row r="42" spans="1:7" ht="15" customHeight="1">
      <c r="A42" s="58" t="s">
        <v>530</v>
      </c>
      <c r="B42" s="19" t="s">
        <v>298</v>
      </c>
      <c r="C42" s="15" t="s">
        <v>299</v>
      </c>
      <c r="D42" s="70"/>
      <c r="E42" s="70"/>
      <c r="F42" s="70"/>
      <c r="G42" s="70"/>
    </row>
    <row r="43" spans="1:7" ht="15" customHeight="1">
      <c r="A43" s="58" t="s">
        <v>531</v>
      </c>
      <c r="B43" s="19" t="s">
        <v>300</v>
      </c>
      <c r="C43" s="15" t="s">
        <v>301</v>
      </c>
      <c r="D43" s="70"/>
      <c r="E43" s="70"/>
      <c r="F43" s="70"/>
      <c r="G43" s="70"/>
    </row>
    <row r="44" spans="1:7" ht="15" customHeight="1">
      <c r="A44" s="58" t="s">
        <v>532</v>
      </c>
      <c r="B44" s="19" t="s">
        <v>302</v>
      </c>
      <c r="C44" s="15" t="s">
        <v>303</v>
      </c>
      <c r="D44" s="70"/>
      <c r="E44" s="70"/>
      <c r="F44" s="70"/>
      <c r="G44" s="70"/>
    </row>
    <row r="45" spans="1:7" ht="15" customHeight="1">
      <c r="A45" s="58" t="s">
        <v>533</v>
      </c>
      <c r="B45" s="20" t="s">
        <v>304</v>
      </c>
      <c r="C45" s="14" t="s">
        <v>305</v>
      </c>
      <c r="D45" s="70">
        <f>SUM(D35:D44)</f>
        <v>3365500</v>
      </c>
      <c r="E45" s="70"/>
      <c r="F45" s="70"/>
      <c r="G45" s="70">
        <f>SUM(G35:G44)</f>
        <v>3365500</v>
      </c>
    </row>
    <row r="46" spans="1:7" ht="15" customHeight="1">
      <c r="A46" s="58" t="s">
        <v>534</v>
      </c>
      <c r="B46" s="19" t="s">
        <v>306</v>
      </c>
      <c r="C46" s="15" t="s">
        <v>307</v>
      </c>
      <c r="D46" s="70"/>
      <c r="E46" s="70"/>
      <c r="F46" s="70"/>
      <c r="G46" s="70"/>
    </row>
    <row r="47" spans="1:7" ht="15" customHeight="1">
      <c r="A47" s="58" t="s">
        <v>535</v>
      </c>
      <c r="B47" s="11" t="s">
        <v>308</v>
      </c>
      <c r="C47" s="15" t="s">
        <v>309</v>
      </c>
      <c r="D47" s="70"/>
      <c r="E47" s="70"/>
      <c r="F47" s="70"/>
      <c r="G47" s="70"/>
    </row>
    <row r="48" spans="1:7" ht="15" customHeight="1">
      <c r="A48" s="58" t="s">
        <v>536</v>
      </c>
      <c r="B48" s="19" t="s">
        <v>310</v>
      </c>
      <c r="C48" s="15" t="s">
        <v>311</v>
      </c>
      <c r="D48" s="70"/>
      <c r="E48" s="70"/>
      <c r="F48" s="70"/>
      <c r="G48" s="70"/>
    </row>
    <row r="49" spans="1:7" ht="15" customHeight="1">
      <c r="A49" s="58" t="s">
        <v>537</v>
      </c>
      <c r="B49" s="13" t="s">
        <v>312</v>
      </c>
      <c r="C49" s="14" t="s">
        <v>313</v>
      </c>
      <c r="D49" s="70"/>
      <c r="E49" s="70"/>
      <c r="F49" s="70"/>
      <c r="G49" s="70"/>
    </row>
    <row r="50" spans="1:7" ht="15" customHeight="1">
      <c r="A50" s="58" t="s">
        <v>538</v>
      </c>
      <c r="B50" s="21" t="s">
        <v>136</v>
      </c>
      <c r="C50" s="22"/>
      <c r="D50" s="70">
        <v>3365500</v>
      </c>
      <c r="E50" s="70"/>
      <c r="F50" s="70"/>
      <c r="G50" s="70">
        <v>3365500</v>
      </c>
    </row>
    <row r="51" spans="1:7" ht="15" customHeight="1">
      <c r="A51" s="58" t="s">
        <v>539</v>
      </c>
      <c r="B51" s="11" t="s">
        <v>314</v>
      </c>
      <c r="C51" s="15" t="s">
        <v>315</v>
      </c>
      <c r="D51" s="70"/>
      <c r="E51" s="70"/>
      <c r="F51" s="70"/>
      <c r="G51" s="70"/>
    </row>
    <row r="52" spans="1:7" ht="15" customHeight="1">
      <c r="A52" s="58" t="s">
        <v>540</v>
      </c>
      <c r="B52" s="11" t="s">
        <v>316</v>
      </c>
      <c r="C52" s="15" t="s">
        <v>317</v>
      </c>
      <c r="D52" s="70"/>
      <c r="E52" s="70"/>
      <c r="F52" s="70"/>
      <c r="G52" s="70"/>
    </row>
    <row r="53" spans="1:7" ht="15" customHeight="1">
      <c r="A53" s="58" t="s">
        <v>541</v>
      </c>
      <c r="B53" s="11" t="s">
        <v>318</v>
      </c>
      <c r="C53" s="15" t="s">
        <v>319</v>
      </c>
      <c r="D53" s="70"/>
      <c r="E53" s="70"/>
      <c r="F53" s="70"/>
      <c r="G53" s="70"/>
    </row>
    <row r="54" spans="1:7" ht="15" customHeight="1">
      <c r="A54" s="58" t="s">
        <v>542</v>
      </c>
      <c r="B54" s="11" t="s">
        <v>320</v>
      </c>
      <c r="C54" s="15" t="s">
        <v>321</v>
      </c>
      <c r="D54" s="70"/>
      <c r="E54" s="70"/>
      <c r="F54" s="70"/>
      <c r="G54" s="70"/>
    </row>
    <row r="55" spans="1:7" ht="15" customHeight="1">
      <c r="A55" s="58" t="s">
        <v>543</v>
      </c>
      <c r="B55" s="11" t="s">
        <v>322</v>
      </c>
      <c r="C55" s="15" t="s">
        <v>323</v>
      </c>
      <c r="D55" s="70"/>
      <c r="E55" s="70"/>
      <c r="F55" s="70"/>
      <c r="G55" s="70"/>
    </row>
    <row r="56" spans="1:7" ht="15" customHeight="1">
      <c r="A56" s="58" t="s">
        <v>544</v>
      </c>
      <c r="B56" s="13" t="s">
        <v>324</v>
      </c>
      <c r="C56" s="14" t="s">
        <v>325</v>
      </c>
      <c r="D56" s="70"/>
      <c r="E56" s="70"/>
      <c r="F56" s="70"/>
      <c r="G56" s="70"/>
    </row>
    <row r="57" spans="1:7" ht="15" customHeight="1">
      <c r="A57" s="58" t="s">
        <v>545</v>
      </c>
      <c r="B57" s="19" t="s">
        <v>326</v>
      </c>
      <c r="C57" s="15" t="s">
        <v>327</v>
      </c>
      <c r="D57" s="70"/>
      <c r="E57" s="70"/>
      <c r="F57" s="70"/>
      <c r="G57" s="70"/>
    </row>
    <row r="58" spans="1:7" ht="15" customHeight="1">
      <c r="A58" s="58" t="s">
        <v>546</v>
      </c>
      <c r="B58" s="19" t="s">
        <v>328</v>
      </c>
      <c r="C58" s="15" t="s">
        <v>329</v>
      </c>
      <c r="D58" s="70"/>
      <c r="E58" s="70"/>
      <c r="F58" s="70"/>
      <c r="G58" s="70"/>
    </row>
    <row r="59" spans="1:7" ht="15" customHeight="1">
      <c r="A59" s="58" t="s">
        <v>547</v>
      </c>
      <c r="B59" s="19" t="s">
        <v>330</v>
      </c>
      <c r="C59" s="15" t="s">
        <v>331</v>
      </c>
      <c r="D59" s="70"/>
      <c r="E59" s="70"/>
      <c r="F59" s="70"/>
      <c r="G59" s="70"/>
    </row>
    <row r="60" spans="1:7" ht="15" customHeight="1">
      <c r="A60" s="58" t="s">
        <v>548</v>
      </c>
      <c r="B60" s="19" t="s">
        <v>332</v>
      </c>
      <c r="C60" s="15" t="s">
        <v>333</v>
      </c>
      <c r="D60" s="70"/>
      <c r="E60" s="70"/>
      <c r="F60" s="70"/>
      <c r="G60" s="70"/>
    </row>
    <row r="61" spans="1:7" ht="15" customHeight="1">
      <c r="A61" s="58" t="s">
        <v>549</v>
      </c>
      <c r="B61" s="19" t="s">
        <v>334</v>
      </c>
      <c r="C61" s="15" t="s">
        <v>335</v>
      </c>
      <c r="D61" s="70"/>
      <c r="E61" s="70"/>
      <c r="F61" s="70"/>
      <c r="G61" s="70"/>
    </row>
    <row r="62" spans="1:7" ht="15" customHeight="1">
      <c r="A62" s="58" t="s">
        <v>550</v>
      </c>
      <c r="B62" s="13" t="s">
        <v>336</v>
      </c>
      <c r="C62" s="14" t="s">
        <v>337</v>
      </c>
      <c r="D62" s="70"/>
      <c r="E62" s="70"/>
      <c r="F62" s="70"/>
      <c r="G62" s="70"/>
    </row>
    <row r="63" spans="1:7" ht="15" customHeight="1">
      <c r="A63" s="58" t="s">
        <v>551</v>
      </c>
      <c r="B63" s="19" t="s">
        <v>338</v>
      </c>
      <c r="C63" s="15" t="s">
        <v>339</v>
      </c>
      <c r="D63" s="70"/>
      <c r="E63" s="70"/>
      <c r="F63" s="70"/>
      <c r="G63" s="70"/>
    </row>
    <row r="64" spans="1:7" ht="15" customHeight="1">
      <c r="A64" s="58" t="s">
        <v>552</v>
      </c>
      <c r="B64" s="11" t="s">
        <v>340</v>
      </c>
      <c r="C64" s="15" t="s">
        <v>341</v>
      </c>
      <c r="D64" s="70"/>
      <c r="E64" s="70"/>
      <c r="F64" s="70"/>
      <c r="G64" s="70"/>
    </row>
    <row r="65" spans="1:7" ht="15" customHeight="1">
      <c r="A65" s="58" t="s">
        <v>553</v>
      </c>
      <c r="B65" s="19" t="s">
        <v>342</v>
      </c>
      <c r="C65" s="15" t="s">
        <v>343</v>
      </c>
      <c r="D65" s="70"/>
      <c r="E65" s="70"/>
      <c r="F65" s="70"/>
      <c r="G65" s="70"/>
    </row>
    <row r="66" spans="1:7" ht="15" customHeight="1">
      <c r="A66" s="58" t="s">
        <v>554</v>
      </c>
      <c r="B66" s="13" t="s">
        <v>344</v>
      </c>
      <c r="C66" s="14" t="s">
        <v>345</v>
      </c>
      <c r="D66" s="70"/>
      <c r="E66" s="70"/>
      <c r="F66" s="70"/>
      <c r="G66" s="70"/>
    </row>
    <row r="67" spans="1:7" ht="15" customHeight="1">
      <c r="A67" s="58" t="s">
        <v>555</v>
      </c>
      <c r="B67" s="21" t="s">
        <v>181</v>
      </c>
      <c r="C67" s="22"/>
      <c r="D67" s="70">
        <v>0</v>
      </c>
      <c r="E67" s="70"/>
      <c r="F67" s="70"/>
      <c r="G67" s="70">
        <v>0</v>
      </c>
    </row>
    <row r="68" spans="1:7" ht="15.75">
      <c r="A68" s="58" t="s">
        <v>556</v>
      </c>
      <c r="B68" s="23" t="s">
        <v>346</v>
      </c>
      <c r="C68" s="24" t="s">
        <v>347</v>
      </c>
      <c r="D68" s="70">
        <f>SUM(D20,D34,D45,D49,D56,D62,D66)</f>
        <v>3365500</v>
      </c>
      <c r="E68" s="70"/>
      <c r="F68" s="70"/>
      <c r="G68" s="70">
        <f>SUM(G20,G34,G45,G49,G56,G62,G66)</f>
        <v>3365500</v>
      </c>
    </row>
    <row r="69" spans="1:7" ht="15.75">
      <c r="A69" s="58" t="s">
        <v>557</v>
      </c>
      <c r="B69" s="25" t="s">
        <v>348</v>
      </c>
      <c r="C69" s="26"/>
      <c r="D69" s="70">
        <v>144419176</v>
      </c>
      <c r="E69" s="70"/>
      <c r="F69" s="70"/>
      <c r="G69" s="70">
        <v>144419176</v>
      </c>
    </row>
    <row r="70" spans="1:7" ht="15.75">
      <c r="A70" s="58" t="s">
        <v>558</v>
      </c>
      <c r="B70" s="25" t="s">
        <v>349</v>
      </c>
      <c r="C70" s="26"/>
      <c r="D70" s="70">
        <v>0</v>
      </c>
      <c r="E70" s="70"/>
      <c r="F70" s="70"/>
      <c r="G70" s="70">
        <v>0</v>
      </c>
    </row>
    <row r="71" spans="1:7" ht="15.75">
      <c r="A71" s="58" t="s">
        <v>559</v>
      </c>
      <c r="B71" s="27" t="s">
        <v>350</v>
      </c>
      <c r="C71" s="11" t="s">
        <v>351</v>
      </c>
      <c r="D71" s="70"/>
      <c r="E71" s="70"/>
      <c r="F71" s="70"/>
      <c r="G71" s="70"/>
    </row>
    <row r="72" spans="1:7" ht="15.75">
      <c r="A72" s="58" t="s">
        <v>560</v>
      </c>
      <c r="B72" s="19" t="s">
        <v>352</v>
      </c>
      <c r="C72" s="11" t="s">
        <v>353</v>
      </c>
      <c r="D72" s="70"/>
      <c r="E72" s="70"/>
      <c r="F72" s="70"/>
      <c r="G72" s="70"/>
    </row>
    <row r="73" spans="1:7" ht="15.75">
      <c r="A73" s="58" t="s">
        <v>561</v>
      </c>
      <c r="B73" s="27" t="s">
        <v>354</v>
      </c>
      <c r="C73" s="11" t="s">
        <v>355</v>
      </c>
      <c r="D73" s="70"/>
      <c r="E73" s="70"/>
      <c r="F73" s="70"/>
      <c r="G73" s="70"/>
    </row>
    <row r="74" spans="1:7" ht="15.75">
      <c r="A74" s="58" t="s">
        <v>562</v>
      </c>
      <c r="B74" s="20" t="s">
        <v>356</v>
      </c>
      <c r="C74" s="13" t="s">
        <v>357</v>
      </c>
      <c r="D74" s="70"/>
      <c r="E74" s="70"/>
      <c r="F74" s="70"/>
      <c r="G74" s="70"/>
    </row>
    <row r="75" spans="1:7" ht="15.75">
      <c r="A75" s="58" t="s">
        <v>563</v>
      </c>
      <c r="B75" s="19" t="s">
        <v>358</v>
      </c>
      <c r="C75" s="11" t="s">
        <v>359</v>
      </c>
      <c r="D75" s="70"/>
      <c r="E75" s="70"/>
      <c r="F75" s="70"/>
      <c r="G75" s="70"/>
    </row>
    <row r="76" spans="1:7" ht="15.75">
      <c r="A76" s="58" t="s">
        <v>564</v>
      </c>
      <c r="B76" s="27" t="s">
        <v>360</v>
      </c>
      <c r="C76" s="11" t="s">
        <v>361</v>
      </c>
      <c r="D76" s="70"/>
      <c r="E76" s="70"/>
      <c r="F76" s="70"/>
      <c r="G76" s="70"/>
    </row>
    <row r="77" spans="1:7" ht="15.75">
      <c r="A77" s="58" t="s">
        <v>565</v>
      </c>
      <c r="B77" s="19" t="s">
        <v>362</v>
      </c>
      <c r="C77" s="11" t="s">
        <v>363</v>
      </c>
      <c r="D77" s="70"/>
      <c r="E77" s="70"/>
      <c r="F77" s="70"/>
      <c r="G77" s="70"/>
    </row>
    <row r="78" spans="1:7" ht="15.75">
      <c r="A78" s="58" t="s">
        <v>566</v>
      </c>
      <c r="B78" s="27" t="s">
        <v>364</v>
      </c>
      <c r="C78" s="11" t="s">
        <v>365</v>
      </c>
      <c r="D78" s="70"/>
      <c r="E78" s="70"/>
      <c r="F78" s="70"/>
      <c r="G78" s="70"/>
    </row>
    <row r="79" spans="1:7" ht="15.75">
      <c r="A79" s="58" t="s">
        <v>567</v>
      </c>
      <c r="B79" s="28" t="s">
        <v>366</v>
      </c>
      <c r="C79" s="13" t="s">
        <v>367</v>
      </c>
      <c r="D79" s="70"/>
      <c r="E79" s="70"/>
      <c r="F79" s="70"/>
      <c r="G79" s="70"/>
    </row>
    <row r="80" spans="1:7" ht="15.75">
      <c r="A80" s="58" t="s">
        <v>568</v>
      </c>
      <c r="B80" s="11" t="s">
        <v>368</v>
      </c>
      <c r="C80" s="11" t="s">
        <v>369</v>
      </c>
      <c r="D80" s="70">
        <v>545406</v>
      </c>
      <c r="E80" s="70"/>
      <c r="F80" s="70"/>
      <c r="G80" s="70">
        <v>545406</v>
      </c>
    </row>
    <row r="81" spans="1:7" ht="15.75">
      <c r="A81" s="58" t="s">
        <v>569</v>
      </c>
      <c r="B81" s="11" t="s">
        <v>370</v>
      </c>
      <c r="C81" s="11" t="s">
        <v>369</v>
      </c>
      <c r="D81" s="70"/>
      <c r="E81" s="70"/>
      <c r="F81" s="70"/>
      <c r="G81" s="70"/>
    </row>
    <row r="82" spans="1:7" ht="15.75">
      <c r="A82" s="58" t="s">
        <v>570</v>
      </c>
      <c r="B82" s="11" t="s">
        <v>371</v>
      </c>
      <c r="C82" s="11" t="s">
        <v>372</v>
      </c>
      <c r="D82" s="70"/>
      <c r="E82" s="70"/>
      <c r="F82" s="70"/>
      <c r="G82" s="70"/>
    </row>
    <row r="83" spans="1:7" ht="15.75">
      <c r="A83" s="58" t="s">
        <v>571</v>
      </c>
      <c r="B83" s="11" t="s">
        <v>373</v>
      </c>
      <c r="C83" s="11" t="s">
        <v>372</v>
      </c>
      <c r="D83" s="70"/>
      <c r="E83" s="70"/>
      <c r="F83" s="70"/>
      <c r="G83" s="70"/>
    </row>
    <row r="84" spans="1:7" ht="15.75">
      <c r="A84" s="58" t="s">
        <v>572</v>
      </c>
      <c r="B84" s="13" t="s">
        <v>374</v>
      </c>
      <c r="C84" s="13" t="s">
        <v>375</v>
      </c>
      <c r="D84" s="70">
        <f>SUM(D80:D83)</f>
        <v>545406</v>
      </c>
      <c r="E84" s="70"/>
      <c r="F84" s="70"/>
      <c r="G84" s="70">
        <f>SUM(G80:G83)</f>
        <v>545406</v>
      </c>
    </row>
    <row r="85" spans="1:7" ht="15.75">
      <c r="A85" s="58" t="s">
        <v>573</v>
      </c>
      <c r="B85" s="27" t="s">
        <v>376</v>
      </c>
      <c r="C85" s="11" t="s">
        <v>377</v>
      </c>
      <c r="D85" s="70"/>
      <c r="E85" s="70"/>
      <c r="F85" s="70"/>
      <c r="G85" s="70"/>
    </row>
    <row r="86" spans="1:7" ht="15.75">
      <c r="A86" s="58" t="s">
        <v>574</v>
      </c>
      <c r="B86" s="27" t="s">
        <v>378</v>
      </c>
      <c r="C86" s="11" t="s">
        <v>379</v>
      </c>
      <c r="D86" s="70"/>
      <c r="E86" s="70"/>
      <c r="F86" s="70"/>
      <c r="G86" s="70"/>
    </row>
    <row r="87" spans="1:7" ht="15.75">
      <c r="A87" s="58" t="s">
        <v>575</v>
      </c>
      <c r="B87" s="27" t="s">
        <v>380</v>
      </c>
      <c r="C87" s="11" t="s">
        <v>381</v>
      </c>
      <c r="D87" s="70">
        <v>140508270</v>
      </c>
      <c r="E87" s="70"/>
      <c r="F87" s="70"/>
      <c r="G87" s="70">
        <v>140508270</v>
      </c>
    </row>
    <row r="88" spans="1:7" ht="15.75">
      <c r="A88" s="58" t="s">
        <v>576</v>
      </c>
      <c r="B88" s="27" t="s">
        <v>382</v>
      </c>
      <c r="C88" s="11" t="s">
        <v>383</v>
      </c>
      <c r="D88" s="70"/>
      <c r="E88" s="70"/>
      <c r="F88" s="70"/>
      <c r="G88" s="70"/>
    </row>
    <row r="89" spans="1:7" ht="15.75">
      <c r="A89" s="58" t="s">
        <v>577</v>
      </c>
      <c r="B89" s="19" t="s">
        <v>384</v>
      </c>
      <c r="C89" s="11" t="s">
        <v>385</v>
      </c>
      <c r="D89" s="70"/>
      <c r="E89" s="70"/>
      <c r="F89" s="70"/>
      <c r="G89" s="70"/>
    </row>
    <row r="90" spans="1:7" ht="15.75">
      <c r="A90" s="58" t="s">
        <v>578</v>
      </c>
      <c r="B90" s="20" t="s">
        <v>386</v>
      </c>
      <c r="C90" s="13" t="s">
        <v>387</v>
      </c>
      <c r="D90" s="70">
        <f>SUM(D74,D79,D84,D85:D89)</f>
        <v>141053676</v>
      </c>
      <c r="E90" s="70"/>
      <c r="F90" s="70"/>
      <c r="G90" s="70">
        <f>SUM(G74,G79,G84,G85:G89)</f>
        <v>141053676</v>
      </c>
    </row>
    <row r="91" spans="1:7" ht="15.75">
      <c r="A91" s="58" t="s">
        <v>579</v>
      </c>
      <c r="B91" s="19" t="s">
        <v>388</v>
      </c>
      <c r="C91" s="11" t="s">
        <v>389</v>
      </c>
      <c r="D91" s="70"/>
      <c r="E91" s="70"/>
      <c r="F91" s="70"/>
      <c r="G91" s="70"/>
    </row>
    <row r="92" spans="1:7" ht="15.75">
      <c r="A92" s="58" t="s">
        <v>580</v>
      </c>
      <c r="B92" s="19" t="s">
        <v>390</v>
      </c>
      <c r="C92" s="11" t="s">
        <v>391</v>
      </c>
      <c r="D92" s="70"/>
      <c r="E92" s="70"/>
      <c r="F92" s="70"/>
      <c r="G92" s="70"/>
    </row>
    <row r="93" spans="1:7" ht="15.75">
      <c r="A93" s="58" t="s">
        <v>581</v>
      </c>
      <c r="B93" s="27" t="s">
        <v>392</v>
      </c>
      <c r="C93" s="11" t="s">
        <v>393</v>
      </c>
      <c r="D93" s="70"/>
      <c r="E93" s="70"/>
      <c r="F93" s="70"/>
      <c r="G93" s="70"/>
    </row>
    <row r="94" spans="1:7" ht="15.75">
      <c r="A94" s="58" t="s">
        <v>582</v>
      </c>
      <c r="B94" s="27" t="s">
        <v>394</v>
      </c>
      <c r="C94" s="11" t="s">
        <v>395</v>
      </c>
      <c r="D94" s="70"/>
      <c r="E94" s="70"/>
      <c r="F94" s="70"/>
      <c r="G94" s="70"/>
    </row>
    <row r="95" spans="1:7" ht="15.75">
      <c r="A95" s="58" t="s">
        <v>583</v>
      </c>
      <c r="B95" s="28" t="s">
        <v>396</v>
      </c>
      <c r="C95" s="13" t="s">
        <v>397</v>
      </c>
      <c r="D95" s="70"/>
      <c r="E95" s="70"/>
      <c r="F95" s="70"/>
      <c r="G95" s="70"/>
    </row>
    <row r="96" spans="1:7" ht="15.75">
      <c r="A96" s="58" t="s">
        <v>584</v>
      </c>
      <c r="B96" s="20" t="s">
        <v>398</v>
      </c>
      <c r="C96" s="13" t="s">
        <v>399</v>
      </c>
      <c r="D96" s="70"/>
      <c r="E96" s="70"/>
      <c r="F96" s="70"/>
      <c r="G96" s="70"/>
    </row>
    <row r="97" spans="1:7" ht="15.75">
      <c r="A97" s="58" t="s">
        <v>585</v>
      </c>
      <c r="B97" s="29" t="s">
        <v>400</v>
      </c>
      <c r="C97" s="30" t="s">
        <v>401</v>
      </c>
      <c r="D97" s="70">
        <f>SUM(I92,D90,D95,D96)</f>
        <v>141053676</v>
      </c>
      <c r="E97" s="70"/>
      <c r="F97" s="70"/>
      <c r="G97" s="70">
        <f>SUM(L92,G90,G95,G96)</f>
        <v>141053676</v>
      </c>
    </row>
    <row r="98" spans="1:7" ht="15.75">
      <c r="A98" s="58" t="s">
        <v>586</v>
      </c>
      <c r="B98" s="31" t="s">
        <v>402</v>
      </c>
      <c r="C98" s="32"/>
      <c r="D98" s="70">
        <f>SUM(D20,D34,D45,D49,D56,D62,D66,D97)</f>
        <v>144419176</v>
      </c>
      <c r="E98" s="70"/>
      <c r="F98" s="70"/>
      <c r="G98" s="70">
        <f>SUM(G20,G34,G45,G49,G56,G62,G66,G97)</f>
        <v>144419176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73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7.421875" style="0" customWidth="1"/>
  </cols>
  <sheetData>
    <row r="1" spans="2:7" ht="15.75">
      <c r="B1" s="8"/>
      <c r="C1" s="8"/>
      <c r="D1" s="99" t="s">
        <v>688</v>
      </c>
      <c r="E1" s="99"/>
      <c r="F1" s="99"/>
      <c r="G1" s="99"/>
    </row>
    <row r="2" spans="2:7" ht="15.75">
      <c r="B2" s="8" t="s">
        <v>673</v>
      </c>
      <c r="C2" s="8"/>
      <c r="D2" s="90"/>
      <c r="E2" s="90"/>
      <c r="F2" s="90"/>
      <c r="G2" s="90"/>
    </row>
    <row r="3" spans="2:7" ht="20.25" customHeight="1">
      <c r="B3" s="95" t="s">
        <v>640</v>
      </c>
      <c r="C3" s="95"/>
      <c r="D3" s="95"/>
      <c r="E3" s="95"/>
      <c r="F3" s="95"/>
      <c r="G3" s="95"/>
    </row>
    <row r="4" spans="2:7" ht="19.5" customHeight="1">
      <c r="B4" s="98" t="s">
        <v>628</v>
      </c>
      <c r="C4" s="96"/>
      <c r="D4" s="96"/>
      <c r="E4" s="96"/>
      <c r="F4" s="96"/>
      <c r="G4" s="97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479</v>
      </c>
      <c r="C6" s="8"/>
      <c r="D6" s="8"/>
      <c r="E6" s="8"/>
      <c r="F6" s="8"/>
      <c r="G6" s="8"/>
    </row>
    <row r="7" spans="2:7" ht="63">
      <c r="B7" s="61" t="s">
        <v>490</v>
      </c>
      <c r="C7" s="61" t="s">
        <v>491</v>
      </c>
      <c r="D7" s="62" t="s">
        <v>492</v>
      </c>
      <c r="E7" s="62" t="s">
        <v>493</v>
      </c>
      <c r="F7" s="62" t="s">
        <v>494</v>
      </c>
      <c r="G7" s="63" t="s">
        <v>495</v>
      </c>
    </row>
    <row r="8" spans="1:7" ht="15.75">
      <c r="A8" s="58" t="s">
        <v>496</v>
      </c>
      <c r="B8" s="33" t="s">
        <v>1</v>
      </c>
      <c r="C8" s="34" t="s">
        <v>2</v>
      </c>
      <c r="D8" s="74">
        <v>88752225</v>
      </c>
      <c r="E8" s="74"/>
      <c r="F8" s="74"/>
      <c r="G8" s="74">
        <v>88752225</v>
      </c>
    </row>
    <row r="9" spans="1:7" ht="15.75">
      <c r="A9" s="58" t="s">
        <v>497</v>
      </c>
      <c r="B9" s="33" t="s">
        <v>3</v>
      </c>
      <c r="C9" s="35" t="s">
        <v>4</v>
      </c>
      <c r="D9" s="74"/>
      <c r="E9" s="74"/>
      <c r="F9" s="74"/>
      <c r="G9" s="74"/>
    </row>
    <row r="10" spans="1:7" ht="15.75">
      <c r="A10" s="58" t="s">
        <v>498</v>
      </c>
      <c r="B10" s="33" t="s">
        <v>5</v>
      </c>
      <c r="C10" s="35" t="s">
        <v>6</v>
      </c>
      <c r="D10" s="74"/>
      <c r="E10" s="74"/>
      <c r="F10" s="74"/>
      <c r="G10" s="74"/>
    </row>
    <row r="11" spans="1:7" ht="15.75">
      <c r="A11" s="58" t="s">
        <v>499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.75">
      <c r="A12" s="58" t="s">
        <v>500</v>
      </c>
      <c r="B12" s="18" t="s">
        <v>9</v>
      </c>
      <c r="C12" s="35" t="s">
        <v>10</v>
      </c>
      <c r="D12" s="74"/>
      <c r="E12" s="74"/>
      <c r="F12" s="74"/>
      <c r="G12" s="74"/>
    </row>
    <row r="13" spans="1:7" ht="15.75">
      <c r="A13" s="58" t="s">
        <v>501</v>
      </c>
      <c r="B13" s="18" t="s">
        <v>11</v>
      </c>
      <c r="C13" s="35" t="s">
        <v>12</v>
      </c>
      <c r="D13" s="74">
        <v>3374088</v>
      </c>
      <c r="E13" s="74"/>
      <c r="F13" s="74"/>
      <c r="G13" s="74">
        <v>3374088</v>
      </c>
    </row>
    <row r="14" spans="1:7" ht="15.75">
      <c r="A14" s="58" t="s">
        <v>502</v>
      </c>
      <c r="B14" s="18" t="s">
        <v>13</v>
      </c>
      <c r="C14" s="35" t="s">
        <v>14</v>
      </c>
      <c r="D14" s="74"/>
      <c r="E14" s="74"/>
      <c r="F14" s="74"/>
      <c r="G14" s="74"/>
    </row>
    <row r="15" spans="1:7" ht="15.75">
      <c r="A15" s="58" t="s">
        <v>503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15.75">
      <c r="A16" s="58" t="s">
        <v>504</v>
      </c>
      <c r="B16" s="11" t="s">
        <v>17</v>
      </c>
      <c r="C16" s="35" t="s">
        <v>18</v>
      </c>
      <c r="D16" s="74">
        <v>862480</v>
      </c>
      <c r="E16" s="74"/>
      <c r="F16" s="74"/>
      <c r="G16" s="74">
        <v>862480</v>
      </c>
    </row>
    <row r="17" spans="1:7" ht="15.75">
      <c r="A17" s="58" t="s">
        <v>505</v>
      </c>
      <c r="B17" s="11" t="s">
        <v>19</v>
      </c>
      <c r="C17" s="35" t="s">
        <v>20</v>
      </c>
      <c r="D17" s="74"/>
      <c r="E17" s="74"/>
      <c r="F17" s="74"/>
      <c r="G17" s="74"/>
    </row>
    <row r="18" spans="1:7" ht="15.75">
      <c r="A18" s="58" t="s">
        <v>506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>
      <c r="A19" s="58" t="s">
        <v>507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5.75">
      <c r="A20" s="58" t="s">
        <v>508</v>
      </c>
      <c r="B20" s="11" t="s">
        <v>25</v>
      </c>
      <c r="C20" s="35" t="s">
        <v>26</v>
      </c>
      <c r="D20" s="74">
        <v>527060</v>
      </c>
      <c r="E20" s="74"/>
      <c r="F20" s="74"/>
      <c r="G20" s="74">
        <v>527060</v>
      </c>
    </row>
    <row r="21" spans="1:7" ht="15.75">
      <c r="A21" s="58" t="s">
        <v>509</v>
      </c>
      <c r="B21" s="36" t="s">
        <v>27</v>
      </c>
      <c r="C21" s="37" t="s">
        <v>28</v>
      </c>
      <c r="D21" s="74">
        <f>SUM(D8:D20)</f>
        <v>93515853</v>
      </c>
      <c r="E21" s="74"/>
      <c r="F21" s="74"/>
      <c r="G21" s="74">
        <v>93515853</v>
      </c>
    </row>
    <row r="22" spans="1:7" ht="15.75">
      <c r="A22" s="58" t="s">
        <v>510</v>
      </c>
      <c r="B22" s="11" t="s">
        <v>29</v>
      </c>
      <c r="C22" s="35" t="s">
        <v>30</v>
      </c>
      <c r="D22" s="74"/>
      <c r="E22" s="74"/>
      <c r="F22" s="74"/>
      <c r="G22" s="74"/>
    </row>
    <row r="23" spans="1:7" ht="15.75">
      <c r="A23" s="58" t="s">
        <v>511</v>
      </c>
      <c r="B23" s="11" t="s">
        <v>31</v>
      </c>
      <c r="C23" s="35" t="s">
        <v>32</v>
      </c>
      <c r="D23" s="74">
        <v>1583000</v>
      </c>
      <c r="E23" s="74"/>
      <c r="F23" s="74"/>
      <c r="G23" s="74">
        <v>1583000</v>
      </c>
    </row>
    <row r="24" spans="1:7" ht="15.75">
      <c r="A24" s="58" t="s">
        <v>512</v>
      </c>
      <c r="B24" s="15" t="s">
        <v>33</v>
      </c>
      <c r="C24" s="35" t="s">
        <v>34</v>
      </c>
      <c r="D24" s="74"/>
      <c r="E24" s="74"/>
      <c r="F24" s="74"/>
      <c r="G24" s="74"/>
    </row>
    <row r="25" spans="1:7" ht="15.75">
      <c r="A25" s="58" t="s">
        <v>513</v>
      </c>
      <c r="B25" s="13" t="s">
        <v>35</v>
      </c>
      <c r="C25" s="37" t="s">
        <v>36</v>
      </c>
      <c r="D25" s="74">
        <v>1583000</v>
      </c>
      <c r="E25" s="74"/>
      <c r="F25" s="74"/>
      <c r="G25" s="74">
        <v>1583000</v>
      </c>
    </row>
    <row r="26" spans="1:7" ht="15.75">
      <c r="A26" s="58" t="s">
        <v>514</v>
      </c>
      <c r="B26" s="36" t="s">
        <v>37</v>
      </c>
      <c r="C26" s="37" t="s">
        <v>38</v>
      </c>
      <c r="D26" s="74">
        <v>95098853</v>
      </c>
      <c r="E26" s="74"/>
      <c r="F26" s="74"/>
      <c r="G26" s="74">
        <v>95098853</v>
      </c>
    </row>
    <row r="27" spans="1:7" ht="15.75">
      <c r="A27" s="58" t="s">
        <v>515</v>
      </c>
      <c r="B27" s="13" t="s">
        <v>39</v>
      </c>
      <c r="C27" s="37" t="s">
        <v>40</v>
      </c>
      <c r="D27" s="74">
        <v>20731996</v>
      </c>
      <c r="E27" s="74"/>
      <c r="F27" s="74"/>
      <c r="G27" s="74">
        <v>20731996</v>
      </c>
    </row>
    <row r="28" spans="1:7" ht="15.75">
      <c r="A28" s="58" t="s">
        <v>516</v>
      </c>
      <c r="B28" s="11" t="s">
        <v>41</v>
      </c>
      <c r="C28" s="35" t="s">
        <v>42</v>
      </c>
      <c r="D28" s="74">
        <v>100000</v>
      </c>
      <c r="E28" s="74"/>
      <c r="F28" s="74"/>
      <c r="G28" s="74">
        <v>100000</v>
      </c>
    </row>
    <row r="29" spans="1:7" ht="15.75">
      <c r="A29" s="58" t="s">
        <v>517</v>
      </c>
      <c r="B29" s="11" t="s">
        <v>43</v>
      </c>
      <c r="C29" s="35" t="s">
        <v>44</v>
      </c>
      <c r="D29" s="74">
        <v>18411572</v>
      </c>
      <c r="E29" s="74"/>
      <c r="F29" s="74"/>
      <c r="G29" s="74">
        <v>18411572</v>
      </c>
    </row>
    <row r="30" spans="1:7" ht="15.75">
      <c r="A30" s="58" t="s">
        <v>518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5.75">
      <c r="A31" s="58" t="s">
        <v>519</v>
      </c>
      <c r="B31" s="13" t="s">
        <v>47</v>
      </c>
      <c r="C31" s="37" t="s">
        <v>48</v>
      </c>
      <c r="D31" s="74">
        <f>SUM(D28:D30)</f>
        <v>18511572</v>
      </c>
      <c r="E31" s="74"/>
      <c r="F31" s="74"/>
      <c r="G31" s="74">
        <f>SUM(G28:G30)</f>
        <v>18511572</v>
      </c>
    </row>
    <row r="32" spans="1:7" ht="15.75">
      <c r="A32" s="58" t="s">
        <v>520</v>
      </c>
      <c r="B32" s="11" t="s">
        <v>49</v>
      </c>
      <c r="C32" s="35" t="s">
        <v>50</v>
      </c>
      <c r="D32" s="74">
        <v>80000</v>
      </c>
      <c r="E32" s="74"/>
      <c r="F32" s="74"/>
      <c r="G32" s="74">
        <v>80000</v>
      </c>
    </row>
    <row r="33" spans="1:7" ht="15.75">
      <c r="A33" s="58" t="s">
        <v>521</v>
      </c>
      <c r="B33" s="11" t="s">
        <v>51</v>
      </c>
      <c r="C33" s="35" t="s">
        <v>52</v>
      </c>
      <c r="D33" s="74">
        <v>140000</v>
      </c>
      <c r="E33" s="74"/>
      <c r="F33" s="74"/>
      <c r="G33" s="74">
        <v>140000</v>
      </c>
    </row>
    <row r="34" spans="1:7" ht="15" customHeight="1">
      <c r="A34" s="58" t="s">
        <v>522</v>
      </c>
      <c r="B34" s="13" t="s">
        <v>53</v>
      </c>
      <c r="C34" s="37" t="s">
        <v>54</v>
      </c>
      <c r="D34" s="74">
        <f>SUM(D32:D33)</f>
        <v>220000</v>
      </c>
      <c r="E34" s="74"/>
      <c r="F34" s="74"/>
      <c r="G34" s="74">
        <f>SUM(G32:G33)</f>
        <v>220000</v>
      </c>
    </row>
    <row r="35" spans="1:7" ht="15.75">
      <c r="A35" s="58" t="s">
        <v>523</v>
      </c>
      <c r="B35" s="11" t="s">
        <v>55</v>
      </c>
      <c r="C35" s="35" t="s">
        <v>56</v>
      </c>
      <c r="D35" s="74">
        <v>2000000</v>
      </c>
      <c r="E35" s="74"/>
      <c r="F35" s="74"/>
      <c r="G35" s="74">
        <v>2000000</v>
      </c>
    </row>
    <row r="36" spans="1:7" ht="15.75">
      <c r="A36" s="58" t="s">
        <v>524</v>
      </c>
      <c r="B36" s="11" t="s">
        <v>57</v>
      </c>
      <c r="C36" s="35" t="s">
        <v>58</v>
      </c>
      <c r="D36" s="74">
        <v>180000</v>
      </c>
      <c r="E36" s="74"/>
      <c r="F36" s="74"/>
      <c r="G36" s="74">
        <v>180000</v>
      </c>
    </row>
    <row r="37" spans="1:7" ht="15.75">
      <c r="A37" s="58" t="s">
        <v>525</v>
      </c>
      <c r="B37" s="11" t="s">
        <v>59</v>
      </c>
      <c r="C37" s="35" t="s">
        <v>60</v>
      </c>
      <c r="D37" s="74">
        <v>250000</v>
      </c>
      <c r="E37" s="74"/>
      <c r="F37" s="74"/>
      <c r="G37" s="74">
        <v>250000</v>
      </c>
    </row>
    <row r="38" spans="1:7" ht="15.75">
      <c r="A38" s="58" t="s">
        <v>526</v>
      </c>
      <c r="B38" s="11" t="s">
        <v>61</v>
      </c>
      <c r="C38" s="35" t="s">
        <v>62</v>
      </c>
      <c r="D38" s="74">
        <v>300000</v>
      </c>
      <c r="E38" s="74"/>
      <c r="F38" s="74"/>
      <c r="G38" s="74">
        <v>300000</v>
      </c>
    </row>
    <row r="39" spans="1:7" ht="15.75">
      <c r="A39" s="58" t="s">
        <v>527</v>
      </c>
      <c r="B39" s="38" t="s">
        <v>63</v>
      </c>
      <c r="C39" s="35" t="s">
        <v>64</v>
      </c>
      <c r="D39" s="74"/>
      <c r="E39" s="74"/>
      <c r="F39" s="74"/>
      <c r="G39" s="74"/>
    </row>
    <row r="40" spans="1:7" ht="15.75">
      <c r="A40" s="58" t="s">
        <v>528</v>
      </c>
      <c r="B40" s="15" t="s">
        <v>65</v>
      </c>
      <c r="C40" s="35" t="s">
        <v>66</v>
      </c>
      <c r="D40" s="74">
        <v>450000</v>
      </c>
      <c r="E40" s="74"/>
      <c r="F40" s="74"/>
      <c r="G40" s="74">
        <v>450000</v>
      </c>
    </row>
    <row r="41" spans="1:7" ht="15.75">
      <c r="A41" s="58" t="s">
        <v>529</v>
      </c>
      <c r="B41" s="11" t="s">
        <v>67</v>
      </c>
      <c r="C41" s="35" t="s">
        <v>68</v>
      </c>
      <c r="D41" s="74">
        <v>450000</v>
      </c>
      <c r="E41" s="74"/>
      <c r="F41" s="74"/>
      <c r="G41" s="74">
        <v>450000</v>
      </c>
    </row>
    <row r="42" spans="1:7" ht="15.75">
      <c r="A42" s="58" t="s">
        <v>530</v>
      </c>
      <c r="B42" s="13" t="s">
        <v>69</v>
      </c>
      <c r="C42" s="37" t="s">
        <v>70</v>
      </c>
      <c r="D42" s="74">
        <f>SUM(D35:D41)</f>
        <v>3630000</v>
      </c>
      <c r="E42" s="74"/>
      <c r="F42" s="74"/>
      <c r="G42" s="74">
        <f>SUM(G35:G41)</f>
        <v>3630000</v>
      </c>
    </row>
    <row r="43" spans="1:7" ht="15.75">
      <c r="A43" s="58" t="s">
        <v>531</v>
      </c>
      <c r="B43" s="11" t="s">
        <v>71</v>
      </c>
      <c r="C43" s="35" t="s">
        <v>72</v>
      </c>
      <c r="D43" s="74"/>
      <c r="E43" s="74"/>
      <c r="F43" s="74"/>
      <c r="G43" s="74"/>
    </row>
    <row r="44" spans="1:7" ht="15.75">
      <c r="A44" s="58" t="s">
        <v>532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15.75">
      <c r="A45" s="58" t="s">
        <v>533</v>
      </c>
      <c r="B45" s="13" t="s">
        <v>75</v>
      </c>
      <c r="C45" s="37" t="s">
        <v>76</v>
      </c>
      <c r="D45" s="74"/>
      <c r="E45" s="74"/>
      <c r="F45" s="74"/>
      <c r="G45" s="74"/>
    </row>
    <row r="46" spans="1:7" ht="15.75">
      <c r="A46" s="58" t="s">
        <v>534</v>
      </c>
      <c r="B46" s="11" t="s">
        <v>77</v>
      </c>
      <c r="C46" s="35" t="s">
        <v>78</v>
      </c>
      <c r="D46" s="74">
        <v>5976755</v>
      </c>
      <c r="E46" s="74"/>
      <c r="F46" s="74"/>
      <c r="G46" s="74">
        <v>5976755</v>
      </c>
    </row>
    <row r="47" spans="1:7" ht="15.75">
      <c r="A47" s="58" t="s">
        <v>535</v>
      </c>
      <c r="B47" s="11" t="s">
        <v>79</v>
      </c>
      <c r="C47" s="35" t="s">
        <v>80</v>
      </c>
      <c r="D47" s="74"/>
      <c r="E47" s="74"/>
      <c r="F47" s="74"/>
      <c r="G47" s="74"/>
    </row>
    <row r="48" spans="1:7" ht="15.75">
      <c r="A48" s="58" t="s">
        <v>536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15.75">
      <c r="A49" s="58" t="s">
        <v>537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.75">
      <c r="A50" s="58" t="s">
        <v>538</v>
      </c>
      <c r="B50" s="11" t="s">
        <v>85</v>
      </c>
      <c r="C50" s="35" t="s">
        <v>86</v>
      </c>
      <c r="D50" s="74">
        <v>250000</v>
      </c>
      <c r="E50" s="74"/>
      <c r="F50" s="74"/>
      <c r="G50" s="74">
        <v>250000</v>
      </c>
    </row>
    <row r="51" spans="1:7" ht="15.75">
      <c r="A51" s="58" t="s">
        <v>539</v>
      </c>
      <c r="B51" s="13" t="s">
        <v>87</v>
      </c>
      <c r="C51" s="37" t="s">
        <v>88</v>
      </c>
      <c r="D51" s="74">
        <f>SUM(D46:D50)</f>
        <v>6226755</v>
      </c>
      <c r="E51" s="74"/>
      <c r="F51" s="74"/>
      <c r="G51" s="74">
        <f>SUM(G46:G50)</f>
        <v>6226755</v>
      </c>
    </row>
    <row r="52" spans="1:7" ht="15.75">
      <c r="A52" s="58" t="s">
        <v>540</v>
      </c>
      <c r="B52" s="13" t="s">
        <v>89</v>
      </c>
      <c r="C52" s="37" t="s">
        <v>90</v>
      </c>
      <c r="D52" s="74">
        <f>SUM(D31,D34,D42,D45,D51)</f>
        <v>28588327</v>
      </c>
      <c r="E52" s="74"/>
      <c r="F52" s="74"/>
      <c r="G52" s="74">
        <f>SUM(G31,G34,G42,G45,G51)</f>
        <v>28588327</v>
      </c>
    </row>
    <row r="53" spans="1:7" ht="15.75">
      <c r="A53" s="58" t="s">
        <v>541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5.75">
      <c r="A54" s="58" t="s">
        <v>542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5.75">
      <c r="A55" s="58" t="s">
        <v>543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15.75">
      <c r="A56" s="58" t="s">
        <v>544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15.75">
      <c r="A57" s="58" t="s">
        <v>545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5.75">
      <c r="A58" s="58" t="s">
        <v>546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.75">
      <c r="A59" s="58" t="s">
        <v>547</v>
      </c>
      <c r="B59" s="19" t="s">
        <v>103</v>
      </c>
      <c r="C59" s="35" t="s">
        <v>104</v>
      </c>
      <c r="D59" s="74"/>
      <c r="E59" s="74"/>
      <c r="F59" s="74"/>
      <c r="G59" s="74"/>
    </row>
    <row r="60" spans="1:7" ht="15.75">
      <c r="A60" s="58" t="s">
        <v>548</v>
      </c>
      <c r="B60" s="19" t="s">
        <v>105</v>
      </c>
      <c r="C60" s="35" t="s">
        <v>106</v>
      </c>
      <c r="D60" s="74"/>
      <c r="E60" s="74"/>
      <c r="F60" s="74"/>
      <c r="G60" s="74"/>
    </row>
    <row r="61" spans="1:7" ht="15.75">
      <c r="A61" s="58" t="s">
        <v>549</v>
      </c>
      <c r="B61" s="20" t="s">
        <v>107</v>
      </c>
      <c r="C61" s="37" t="s">
        <v>108</v>
      </c>
      <c r="D61" s="74"/>
      <c r="E61" s="74"/>
      <c r="F61" s="74"/>
      <c r="G61" s="74"/>
    </row>
    <row r="62" spans="1:7" ht="15.75">
      <c r="A62" s="58" t="s">
        <v>550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5.75">
      <c r="A63" s="58" t="s">
        <v>551</v>
      </c>
      <c r="B63" s="40" t="s">
        <v>111</v>
      </c>
      <c r="C63" s="35" t="s">
        <v>112</v>
      </c>
      <c r="D63" s="74"/>
      <c r="E63" s="74"/>
      <c r="F63" s="74"/>
      <c r="G63" s="74"/>
    </row>
    <row r="64" spans="1:7" ht="15.75">
      <c r="A64" s="58" t="s">
        <v>552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15.75">
      <c r="A65" s="58" t="s">
        <v>553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15.75">
      <c r="A66" s="58" t="s">
        <v>554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15.75">
      <c r="A67" s="58" t="s">
        <v>555</v>
      </c>
      <c r="B67" s="40" t="s">
        <v>119</v>
      </c>
      <c r="C67" s="35" t="s">
        <v>120</v>
      </c>
      <c r="D67" s="74"/>
      <c r="E67" s="74"/>
      <c r="F67" s="74"/>
      <c r="G67" s="74"/>
    </row>
    <row r="68" spans="1:7" ht="15.75">
      <c r="A68" s="58" t="s">
        <v>556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15.75">
      <c r="A69" s="58" t="s">
        <v>557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15.75">
      <c r="A70" s="58" t="s">
        <v>558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559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15.75">
      <c r="A72" s="58" t="s">
        <v>560</v>
      </c>
      <c r="B72" s="40" t="s">
        <v>129</v>
      </c>
      <c r="C72" s="35" t="s">
        <v>130</v>
      </c>
      <c r="D72" s="74"/>
      <c r="E72" s="74"/>
      <c r="F72" s="74"/>
      <c r="G72" s="74"/>
    </row>
    <row r="73" spans="1:7" ht="15.75">
      <c r="A73" s="58" t="s">
        <v>561</v>
      </c>
      <c r="B73" s="41" t="s">
        <v>131</v>
      </c>
      <c r="C73" s="35" t="s">
        <v>483</v>
      </c>
      <c r="D73" s="74"/>
      <c r="E73" s="74"/>
      <c r="F73" s="74"/>
      <c r="G73" s="74"/>
    </row>
    <row r="74" spans="1:7" ht="15.75">
      <c r="A74" s="58" t="s">
        <v>562</v>
      </c>
      <c r="B74" s="41" t="s">
        <v>133</v>
      </c>
      <c r="C74" s="35" t="s">
        <v>483</v>
      </c>
      <c r="D74" s="74"/>
      <c r="E74" s="74"/>
      <c r="F74" s="74"/>
      <c r="G74" s="74"/>
    </row>
    <row r="75" spans="1:7" ht="15.75">
      <c r="A75" s="58" t="s">
        <v>563</v>
      </c>
      <c r="B75" s="20" t="s">
        <v>134</v>
      </c>
      <c r="C75" s="37" t="s">
        <v>135</v>
      </c>
      <c r="D75" s="74"/>
      <c r="E75" s="74"/>
      <c r="F75" s="74"/>
      <c r="G75" s="74"/>
    </row>
    <row r="76" spans="1:7" ht="15.75">
      <c r="A76" s="58" t="s">
        <v>564</v>
      </c>
      <c r="B76" s="21" t="s">
        <v>136</v>
      </c>
      <c r="C76" s="37"/>
      <c r="D76" s="74">
        <v>144419176</v>
      </c>
      <c r="E76" s="74"/>
      <c r="F76" s="74"/>
      <c r="G76" s="74">
        <v>144419176</v>
      </c>
    </row>
    <row r="77" spans="1:7" ht="15.75">
      <c r="A77" s="58" t="s">
        <v>565</v>
      </c>
      <c r="B77" s="42" t="s">
        <v>137</v>
      </c>
      <c r="C77" s="35" t="s">
        <v>138</v>
      </c>
      <c r="D77" s="74"/>
      <c r="E77" s="74"/>
      <c r="F77" s="74"/>
      <c r="G77" s="74"/>
    </row>
    <row r="78" spans="1:7" ht="15.75">
      <c r="A78" s="58" t="s">
        <v>566</v>
      </c>
      <c r="B78" s="42" t="s">
        <v>139</v>
      </c>
      <c r="C78" s="35" t="s">
        <v>140</v>
      </c>
      <c r="D78" s="74"/>
      <c r="E78" s="74"/>
      <c r="F78" s="74"/>
      <c r="G78" s="74"/>
    </row>
    <row r="79" spans="1:7" ht="15.75">
      <c r="A79" s="58" t="s">
        <v>567</v>
      </c>
      <c r="B79" s="42" t="s">
        <v>141</v>
      </c>
      <c r="C79" s="35" t="s">
        <v>142</v>
      </c>
      <c r="D79" s="74"/>
      <c r="E79" s="74"/>
      <c r="F79" s="74"/>
      <c r="G79" s="74"/>
    </row>
    <row r="80" spans="1:7" ht="15.75">
      <c r="A80" s="58" t="s">
        <v>568</v>
      </c>
      <c r="B80" s="42" t="s">
        <v>143</v>
      </c>
      <c r="C80" s="35" t="s">
        <v>144</v>
      </c>
      <c r="D80" s="74"/>
      <c r="E80" s="74"/>
      <c r="F80" s="74"/>
      <c r="G80" s="74"/>
    </row>
    <row r="81" spans="1:7" ht="15.75">
      <c r="A81" s="58" t="s">
        <v>569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570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571</v>
      </c>
      <c r="B83" s="15" t="s">
        <v>149</v>
      </c>
      <c r="C83" s="35" t="s">
        <v>150</v>
      </c>
      <c r="D83" s="74"/>
      <c r="E83" s="74"/>
      <c r="F83" s="74"/>
      <c r="G83" s="74"/>
    </row>
    <row r="84" spans="1:7" ht="15.75">
      <c r="A84" s="58" t="s">
        <v>572</v>
      </c>
      <c r="B84" s="14" t="s">
        <v>151</v>
      </c>
      <c r="C84" s="37" t="s">
        <v>152</v>
      </c>
      <c r="D84" s="74"/>
      <c r="E84" s="74"/>
      <c r="F84" s="74"/>
      <c r="G84" s="74"/>
    </row>
    <row r="85" spans="1:7" ht="15.75">
      <c r="A85" s="58" t="s">
        <v>573</v>
      </c>
      <c r="B85" s="19" t="s">
        <v>153</v>
      </c>
      <c r="C85" s="35" t="s">
        <v>154</v>
      </c>
      <c r="D85" s="74"/>
      <c r="E85" s="74"/>
      <c r="F85" s="74"/>
      <c r="G85" s="74"/>
    </row>
    <row r="86" spans="1:7" ht="15.75">
      <c r="A86" s="58" t="s">
        <v>574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15.75">
      <c r="A87" s="58" t="s">
        <v>575</v>
      </c>
      <c r="B87" s="19" t="s">
        <v>157</v>
      </c>
      <c r="C87" s="35" t="s">
        <v>158</v>
      </c>
      <c r="D87" s="74"/>
      <c r="E87" s="74"/>
      <c r="F87" s="74"/>
      <c r="G87" s="74"/>
    </row>
    <row r="88" spans="1:7" ht="15.75">
      <c r="A88" s="58" t="s">
        <v>576</v>
      </c>
      <c r="B88" s="19" t="s">
        <v>159</v>
      </c>
      <c r="C88" s="35" t="s">
        <v>160</v>
      </c>
      <c r="D88" s="74"/>
      <c r="E88" s="74"/>
      <c r="F88" s="74"/>
      <c r="G88" s="74"/>
    </row>
    <row r="89" spans="1:7" ht="15.75">
      <c r="A89" s="58" t="s">
        <v>577</v>
      </c>
      <c r="B89" s="20" t="s">
        <v>161</v>
      </c>
      <c r="C89" s="37" t="s">
        <v>162</v>
      </c>
      <c r="D89" s="74"/>
      <c r="E89" s="74"/>
      <c r="F89" s="74"/>
      <c r="G89" s="74"/>
    </row>
    <row r="90" spans="1:7" ht="15.75">
      <c r="A90" s="58" t="s">
        <v>578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15.75">
      <c r="A91" s="58" t="s">
        <v>579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15.75">
      <c r="A92" s="58" t="s">
        <v>580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15.75">
      <c r="A93" s="58" t="s">
        <v>581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15.75">
      <c r="A94" s="58" t="s">
        <v>582</v>
      </c>
      <c r="B94" s="19" t="s">
        <v>171</v>
      </c>
      <c r="C94" s="35" t="s">
        <v>172</v>
      </c>
      <c r="D94" s="74"/>
      <c r="E94" s="74"/>
      <c r="F94" s="74"/>
      <c r="G94" s="74"/>
    </row>
    <row r="95" spans="1:7" ht="15.75">
      <c r="A95" s="58" t="s">
        <v>583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15.75">
      <c r="A96" s="58" t="s">
        <v>584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15.75">
      <c r="A97" s="58" t="s">
        <v>585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15.75">
      <c r="A98" s="58" t="s">
        <v>586</v>
      </c>
      <c r="B98" s="20" t="s">
        <v>179</v>
      </c>
      <c r="C98" s="37" t="s">
        <v>180</v>
      </c>
      <c r="D98" s="74"/>
      <c r="E98" s="74"/>
      <c r="F98" s="74"/>
      <c r="G98" s="74"/>
    </row>
    <row r="99" spans="1:7" ht="15.75">
      <c r="A99" s="58" t="s">
        <v>587</v>
      </c>
      <c r="B99" s="21" t="s">
        <v>181</v>
      </c>
      <c r="C99" s="37"/>
      <c r="D99" s="74">
        <v>0</v>
      </c>
      <c r="E99" s="74"/>
      <c r="F99" s="74"/>
      <c r="G99" s="74">
        <v>0</v>
      </c>
    </row>
    <row r="100" spans="1:7" ht="15.75">
      <c r="A100" s="58" t="s">
        <v>588</v>
      </c>
      <c r="B100" s="24" t="s">
        <v>182</v>
      </c>
      <c r="C100" s="43" t="s">
        <v>183</v>
      </c>
      <c r="D100" s="74">
        <f>SUM(D26,D27,D52,D61,D75,D84,D89,D98)</f>
        <v>144419176</v>
      </c>
      <c r="E100" s="74"/>
      <c r="F100" s="74"/>
      <c r="G100" s="74">
        <v>144419176</v>
      </c>
    </row>
    <row r="101" spans="1:26" ht="15.75">
      <c r="A101" s="58" t="s">
        <v>589</v>
      </c>
      <c r="B101" s="19" t="s">
        <v>184</v>
      </c>
      <c r="C101" s="11" t="s">
        <v>185</v>
      </c>
      <c r="D101" s="75"/>
      <c r="E101" s="75"/>
      <c r="F101" s="75"/>
      <c r="G101" s="7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8" t="s">
        <v>590</v>
      </c>
      <c r="B102" s="19" t="s">
        <v>186</v>
      </c>
      <c r="C102" s="11" t="s">
        <v>187</v>
      </c>
      <c r="D102" s="75"/>
      <c r="E102" s="75"/>
      <c r="F102" s="75"/>
      <c r="G102" s="7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8" t="s">
        <v>591</v>
      </c>
      <c r="B103" s="19" t="s">
        <v>188</v>
      </c>
      <c r="C103" s="11" t="s">
        <v>189</v>
      </c>
      <c r="D103" s="75"/>
      <c r="E103" s="75"/>
      <c r="F103" s="75"/>
      <c r="G103" s="7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58" t="s">
        <v>592</v>
      </c>
      <c r="B104" s="20" t="s">
        <v>190</v>
      </c>
      <c r="C104" s="13" t="s">
        <v>191</v>
      </c>
      <c r="D104" s="78"/>
      <c r="E104" s="78"/>
      <c r="F104" s="78"/>
      <c r="G104" s="7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58" t="s">
        <v>593</v>
      </c>
      <c r="B105" s="27" t="s">
        <v>192</v>
      </c>
      <c r="C105" s="11" t="s">
        <v>193</v>
      </c>
      <c r="D105" s="80"/>
      <c r="E105" s="80"/>
      <c r="F105" s="80"/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8" t="s">
        <v>594</v>
      </c>
      <c r="B106" s="27" t="s">
        <v>194</v>
      </c>
      <c r="C106" s="11" t="s">
        <v>195</v>
      </c>
      <c r="D106" s="80"/>
      <c r="E106" s="80"/>
      <c r="F106" s="80"/>
      <c r="G106" s="8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58" t="s">
        <v>595</v>
      </c>
      <c r="B107" s="19" t="s">
        <v>196</v>
      </c>
      <c r="C107" s="11" t="s">
        <v>197</v>
      </c>
      <c r="D107" s="75"/>
      <c r="E107" s="75"/>
      <c r="F107" s="75"/>
      <c r="G107" s="7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8" t="s">
        <v>596</v>
      </c>
      <c r="B108" s="19" t="s">
        <v>198</v>
      </c>
      <c r="C108" s="11" t="s">
        <v>199</v>
      </c>
      <c r="D108" s="75"/>
      <c r="E108" s="75"/>
      <c r="F108" s="75"/>
      <c r="G108" s="7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58" t="s">
        <v>597</v>
      </c>
      <c r="B109" s="28" t="s">
        <v>200</v>
      </c>
      <c r="C109" s="13" t="s">
        <v>201</v>
      </c>
      <c r="D109" s="82"/>
      <c r="E109" s="82"/>
      <c r="F109" s="82"/>
      <c r="G109" s="8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58" t="s">
        <v>598</v>
      </c>
      <c r="B110" s="27" t="s">
        <v>202</v>
      </c>
      <c r="C110" s="11" t="s">
        <v>203</v>
      </c>
      <c r="D110" s="80"/>
      <c r="E110" s="80"/>
      <c r="F110" s="80"/>
      <c r="G110" s="8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8" t="s">
        <v>599</v>
      </c>
      <c r="B111" s="27" t="s">
        <v>204</v>
      </c>
      <c r="C111" s="11" t="s">
        <v>205</v>
      </c>
      <c r="D111" s="80"/>
      <c r="E111" s="80"/>
      <c r="F111" s="80"/>
      <c r="G111" s="8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8" t="s">
        <v>600</v>
      </c>
      <c r="B112" s="28" t="s">
        <v>206</v>
      </c>
      <c r="C112" s="13" t="s">
        <v>207</v>
      </c>
      <c r="D112" s="80"/>
      <c r="E112" s="80"/>
      <c r="F112" s="80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8" t="s">
        <v>601</v>
      </c>
      <c r="B113" s="27" t="s">
        <v>208</v>
      </c>
      <c r="C113" s="11" t="s">
        <v>209</v>
      </c>
      <c r="D113" s="80"/>
      <c r="E113" s="80"/>
      <c r="F113" s="80"/>
      <c r="G113" s="8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8" t="s">
        <v>602</v>
      </c>
      <c r="B114" s="27" t="s">
        <v>210</v>
      </c>
      <c r="C114" s="11" t="s">
        <v>211</v>
      </c>
      <c r="D114" s="80"/>
      <c r="E114" s="80"/>
      <c r="F114" s="80"/>
      <c r="G114" s="8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8" t="s">
        <v>603</v>
      </c>
      <c r="B115" s="27" t="s">
        <v>212</v>
      </c>
      <c r="C115" s="11" t="s">
        <v>213</v>
      </c>
      <c r="D115" s="80"/>
      <c r="E115" s="80"/>
      <c r="F115" s="80"/>
      <c r="G115" s="8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58" t="s">
        <v>604</v>
      </c>
      <c r="B116" s="28" t="s">
        <v>214</v>
      </c>
      <c r="C116" s="13" t="s">
        <v>215</v>
      </c>
      <c r="D116" s="82"/>
      <c r="E116" s="82"/>
      <c r="F116" s="82"/>
      <c r="G116" s="8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58" t="s">
        <v>605</v>
      </c>
      <c r="B117" s="27" t="s">
        <v>216</v>
      </c>
      <c r="C117" s="11" t="s">
        <v>217</v>
      </c>
      <c r="D117" s="80"/>
      <c r="E117" s="80"/>
      <c r="F117" s="80"/>
      <c r="G117" s="8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58" t="s">
        <v>606</v>
      </c>
      <c r="B118" s="19" t="s">
        <v>218</v>
      </c>
      <c r="C118" s="11" t="s">
        <v>219</v>
      </c>
      <c r="D118" s="75"/>
      <c r="E118" s="75"/>
      <c r="F118" s="75"/>
      <c r="G118" s="7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58" t="s">
        <v>607</v>
      </c>
      <c r="B119" s="27" t="s">
        <v>220</v>
      </c>
      <c r="C119" s="11" t="s">
        <v>221</v>
      </c>
      <c r="D119" s="80"/>
      <c r="E119" s="80"/>
      <c r="F119" s="80"/>
      <c r="G119" s="8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8" t="s">
        <v>608</v>
      </c>
      <c r="B120" s="27" t="s">
        <v>222</v>
      </c>
      <c r="C120" s="11" t="s">
        <v>223</v>
      </c>
      <c r="D120" s="80"/>
      <c r="E120" s="80"/>
      <c r="F120" s="80"/>
      <c r="G120" s="8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58" t="s">
        <v>609</v>
      </c>
      <c r="B121" s="28" t="s">
        <v>224</v>
      </c>
      <c r="C121" s="13" t="s">
        <v>225</v>
      </c>
      <c r="D121" s="82"/>
      <c r="E121" s="82"/>
      <c r="F121" s="82"/>
      <c r="G121" s="8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58" t="s">
        <v>610</v>
      </c>
      <c r="B122" s="19"/>
      <c r="C122" s="11" t="s">
        <v>226</v>
      </c>
      <c r="D122" s="75"/>
      <c r="E122" s="75"/>
      <c r="F122" s="75"/>
      <c r="G122" s="7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58" t="s">
        <v>611</v>
      </c>
      <c r="B123" s="29" t="s">
        <v>227</v>
      </c>
      <c r="C123" s="30" t="s">
        <v>228</v>
      </c>
      <c r="D123" s="82"/>
      <c r="E123" s="82"/>
      <c r="F123" s="82"/>
      <c r="G123" s="8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58" t="s">
        <v>612</v>
      </c>
      <c r="B124" s="31" t="s">
        <v>229</v>
      </c>
      <c r="C124" s="32"/>
      <c r="D124" s="74">
        <f>SUM(D26,D27,D52,D61,D75,D84,D89,D98,D123)</f>
        <v>144419176</v>
      </c>
      <c r="E124" s="74"/>
      <c r="F124" s="74"/>
      <c r="G124" s="74">
        <v>144419176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Admin</cp:lastModifiedBy>
  <cp:lastPrinted>2017-09-28T12:17:10Z</cp:lastPrinted>
  <dcterms:created xsi:type="dcterms:W3CDTF">2014-01-31T10:11:53Z</dcterms:created>
  <dcterms:modified xsi:type="dcterms:W3CDTF">2017-09-28T12:17:13Z</dcterms:modified>
  <cp:category/>
  <cp:version/>
  <cp:contentType/>
  <cp:contentStatus/>
</cp:coreProperties>
</file>