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0mell_zársz_2015" sheetId="1" r:id="rId1"/>
  </sheets>
  <calcPr calcId="152511"/>
</workbook>
</file>

<file path=xl/calcChain.xml><?xml version="1.0" encoding="utf-8"?>
<calcChain xmlns="http://schemas.openxmlformats.org/spreadsheetml/2006/main">
  <c r="H25" i="1" l="1"/>
  <c r="G25" i="1"/>
  <c r="H16" i="1"/>
  <c r="G16" i="1"/>
  <c r="H24" i="1"/>
  <c r="G24" i="1"/>
  <c r="H23" i="1"/>
  <c r="H10" i="1"/>
  <c r="H11" i="1"/>
  <c r="H20" i="1"/>
  <c r="H19" i="1"/>
  <c r="G20" i="1"/>
  <c r="H13" i="1"/>
  <c r="H14" i="1"/>
  <c r="H15" i="1"/>
  <c r="H12" i="1"/>
  <c r="E25" i="1" l="1"/>
  <c r="E24" i="1"/>
  <c r="E20" i="1"/>
  <c r="E16" i="1"/>
  <c r="F15" i="1" l="1"/>
  <c r="F23" i="1" l="1"/>
  <c r="B23" i="1"/>
  <c r="J24" i="1" l="1"/>
  <c r="I24" i="1"/>
  <c r="F24" i="1"/>
  <c r="D24" i="1"/>
  <c r="B24" i="1"/>
  <c r="F20" i="1"/>
  <c r="B20" i="1"/>
  <c r="J16" i="1"/>
  <c r="I16" i="1"/>
  <c r="F16" i="1"/>
  <c r="D16" i="1"/>
  <c r="B16" i="1"/>
  <c r="D25" i="1" l="1"/>
  <c r="I25" i="1"/>
  <c r="B25" i="1"/>
  <c r="F25" i="1"/>
  <c r="J25" i="1"/>
</calcChain>
</file>

<file path=xl/sharedStrings.xml><?xml version="1.0" encoding="utf-8"?>
<sst xmlns="http://schemas.openxmlformats.org/spreadsheetml/2006/main" count="33" uniqueCount="31">
  <si>
    <t>TAMÁSI VÁROS ÖNKORMÁNYZAT 2015. ÉVI FELÚJÍTÁSI KIADÁSI ELŐIRÁNYZATA FELADATONKÉNT, CÉLONKÉNT ÖNKORMÁNYZAT ÉS KÖLTSÉGVETÉSI SZERVEK TAGOLÁSÁBAN</t>
  </si>
  <si>
    <t>ezer Ft-ban</t>
  </si>
  <si>
    <t>Felújítás  megnevezése</t>
  </si>
  <si>
    <t>Teljes költség</t>
  </si>
  <si>
    <t>Kivitelezés kezdési és befejezési éve</t>
  </si>
  <si>
    <t>Felhasználás
2014. XII.31-ig</t>
  </si>
  <si>
    <t>ebből Európai Uniós támogatás</t>
  </si>
  <si>
    <t>013350 Önkormányzati vagyonnal való gazdálkodással kapcsolatos feladatok</t>
  </si>
  <si>
    <t>Gyógyszertárak felújítása</t>
  </si>
  <si>
    <t>045120 Út, autópálya építése</t>
  </si>
  <si>
    <t>1) Járda felújítások</t>
  </si>
  <si>
    <t>2) Könyvtár melletti járda felújítása</t>
  </si>
  <si>
    <t xml:space="preserve">3) 2014.évről áthúzódó vis maior </t>
  </si>
  <si>
    <t>4) 2015. évi új vis maior önrésze (Hársfa u. és Csokonai u-i támfal)</t>
  </si>
  <si>
    <t>5) belterületi utak, járdák felújítása (90/2015.(V.27.) sz. hat. Önrész)</t>
  </si>
  <si>
    <t>6) 2014.évről áthúzódó vis maior : 776/7 hrsz. üreg beszakadás miatti felújítás(2014.évielőleg 750 e Ft)</t>
  </si>
  <si>
    <t>Kormányzati funkció felújítás összesen:</t>
  </si>
  <si>
    <t>092260 Gimnázium és szakképző iskola tanulóinak közismereti és szakmai elméleti oktatásával összefüggő működtetési feladatok</t>
  </si>
  <si>
    <t>1) Vizesblokk felújítása</t>
  </si>
  <si>
    <t>2) Tantermek felújítása (4 tanterem)</t>
  </si>
  <si>
    <t>066020 Város és községgazdálkodási egyéb szolgáltatások</t>
  </si>
  <si>
    <t>1) 2014.évről áthúzódó vis maior : 776/7 hrsz. üreg beszakadás miatti felújítás(2014.évielőleg 750 e Ft)</t>
  </si>
  <si>
    <t>2) Szolgáltatóház előtti térburkolat felújítása</t>
  </si>
  <si>
    <t xml:space="preserve"> -</t>
  </si>
  <si>
    <t>Felújítás összesen:</t>
  </si>
  <si>
    <t>2015. évi eredeti előirányzat</t>
  </si>
  <si>
    <t>2015.évi  módosított előirányzat</t>
  </si>
  <si>
    <t>2015. évi teljesítés</t>
  </si>
  <si>
    <t>Teljesítés %-a</t>
  </si>
  <si>
    <t>kapott pályázati támogatás</t>
  </si>
  <si>
    <t>10.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</si>
</sst>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#.0"/>
  </numFmts>
  <fonts count="9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left" vertical="center" wrapText="1"/>
    </xf>
    <xf numFmtId="3" fontId="2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0" borderId="1" xfId="1" applyNumberFormat="1" applyFont="1" applyBorder="1" applyAlignment="1">
      <alignment vertical="center" wrapText="1"/>
    </xf>
    <xf numFmtId="0" fontId="2" fillId="0" borderId="0" xfId="1" applyFont="1"/>
    <xf numFmtId="164" fontId="4" fillId="0" borderId="2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3" fontId="4" fillId="0" borderId="7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0" fontId="2" fillId="0" borderId="8" xfId="1" applyFont="1" applyBorder="1"/>
    <xf numFmtId="164" fontId="5" fillId="0" borderId="9" xfId="1" applyNumberFormat="1" applyFont="1" applyFill="1" applyBorder="1" applyAlignment="1" applyProtection="1">
      <alignment horizontal="left" vertical="center" wrapText="1"/>
    </xf>
    <xf numFmtId="3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 wrapText="1"/>
    </xf>
    <xf numFmtId="0" fontId="2" fillId="0" borderId="11" xfId="1" applyFont="1" applyBorder="1"/>
    <xf numFmtId="164" fontId="4" fillId="0" borderId="12" xfId="1" applyNumberFormat="1" applyFont="1" applyBorder="1" applyAlignment="1" applyProtection="1">
      <alignment horizontal="left" vertical="center" wrapText="1"/>
    </xf>
    <xf numFmtId="3" fontId="6" fillId="0" borderId="13" xfId="1" applyNumberFormat="1" applyFont="1" applyBorder="1" applyAlignment="1" applyProtection="1">
      <alignment horizontal="right" vertical="center" wrapText="1"/>
    </xf>
    <xf numFmtId="1" fontId="2" fillId="0" borderId="13" xfId="1" applyNumberFormat="1" applyFont="1" applyBorder="1" applyAlignment="1" applyProtection="1">
      <alignment horizontal="center" vertical="center" wrapText="1"/>
    </xf>
    <xf numFmtId="164" fontId="4" fillId="0" borderId="13" xfId="1" applyNumberFormat="1" applyFont="1" applyBorder="1" applyAlignment="1" applyProtection="1">
      <alignment horizontal="center" vertical="center" wrapText="1"/>
    </xf>
    <xf numFmtId="164" fontId="4" fillId="0" borderId="13" xfId="1" applyNumberFormat="1" applyFont="1" applyBorder="1" applyAlignment="1" applyProtection="1">
      <alignment horizontal="right" vertical="center" wrapText="1"/>
    </xf>
    <xf numFmtId="3" fontId="4" fillId="0" borderId="13" xfId="1" applyNumberFormat="1" applyFont="1" applyBorder="1" applyAlignment="1" applyProtection="1">
      <alignment horizontal="right" vertical="center" wrapText="1"/>
    </xf>
    <xf numFmtId="0" fontId="2" fillId="0" borderId="14" xfId="1" applyFont="1" applyBorder="1"/>
    <xf numFmtId="3" fontId="4" fillId="0" borderId="15" xfId="1" applyNumberFormat="1" applyFont="1" applyBorder="1" applyAlignment="1" applyProtection="1">
      <alignment horizontal="right" vertical="center" wrapText="1"/>
    </xf>
    <xf numFmtId="1" fontId="2" fillId="0" borderId="15" xfId="1" applyNumberFormat="1" applyFont="1" applyBorder="1" applyAlignment="1" applyProtection="1">
      <alignment horizontal="center" vertical="center" wrapText="1"/>
    </xf>
    <xf numFmtId="164" fontId="4" fillId="0" borderId="15" xfId="1" applyNumberFormat="1" applyFont="1" applyBorder="1" applyAlignment="1" applyProtection="1">
      <alignment horizontal="center" vertical="center" wrapText="1"/>
    </xf>
    <xf numFmtId="164" fontId="4" fillId="0" borderId="15" xfId="1" applyNumberFormat="1" applyFont="1" applyBorder="1" applyAlignment="1" applyProtection="1">
      <alignment horizontal="right" vertical="center" wrapText="1"/>
    </xf>
    <xf numFmtId="0" fontId="2" fillId="0" borderId="16" xfId="1" applyFont="1" applyBorder="1"/>
    <xf numFmtId="164" fontId="2" fillId="0" borderId="17" xfId="1" applyNumberFormat="1" applyFont="1" applyFill="1" applyBorder="1" applyAlignment="1" applyProtection="1">
      <alignment horizontal="left" vertical="center" wrapText="1"/>
    </xf>
    <xf numFmtId="3" fontId="2" fillId="0" borderId="15" xfId="1" applyNumberFormat="1" applyFont="1" applyBorder="1" applyAlignment="1" applyProtection="1">
      <alignment horizontal="right" vertical="center" wrapText="1"/>
    </xf>
    <xf numFmtId="164" fontId="2" fillId="0" borderId="15" xfId="1" applyNumberFormat="1" applyFont="1" applyBorder="1" applyAlignment="1" applyProtection="1">
      <alignment horizontal="center" vertical="center" wrapText="1"/>
    </xf>
    <xf numFmtId="164" fontId="2" fillId="0" borderId="15" xfId="1" applyNumberFormat="1" applyFont="1" applyBorder="1" applyAlignment="1" applyProtection="1">
      <alignment horizontal="right" vertical="center" wrapText="1"/>
    </xf>
    <xf numFmtId="165" fontId="2" fillId="0" borderId="15" xfId="1" applyNumberFormat="1" applyFont="1" applyBorder="1" applyAlignment="1" applyProtection="1">
      <alignment horizontal="right" vertical="center" wrapText="1"/>
    </xf>
    <xf numFmtId="164" fontId="2" fillId="0" borderId="15" xfId="1" applyNumberFormat="1" applyFont="1" applyFill="1" applyBorder="1" applyAlignment="1" applyProtection="1">
      <alignment horizontal="center" vertical="center" wrapText="1"/>
    </xf>
    <xf numFmtId="164" fontId="2" fillId="0" borderId="15" xfId="1" applyNumberFormat="1" applyFont="1" applyFill="1" applyBorder="1" applyAlignment="1" applyProtection="1">
      <alignment horizontal="right" vertical="center" wrapText="1"/>
    </xf>
    <xf numFmtId="3" fontId="2" fillId="0" borderId="15" xfId="1" applyNumberFormat="1" applyFont="1" applyFill="1" applyBorder="1" applyAlignment="1" applyProtection="1">
      <alignment horizontal="right" vertical="center" wrapText="1"/>
    </xf>
    <xf numFmtId="164" fontId="7" fillId="0" borderId="15" xfId="1" applyNumberFormat="1" applyFont="1" applyFill="1" applyBorder="1" applyAlignment="1" applyProtection="1">
      <alignment vertical="center" wrapText="1"/>
    </xf>
    <xf numFmtId="164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5" xfId="1" applyNumberFormat="1" applyFont="1" applyFill="1" applyBorder="1" applyAlignment="1" applyProtection="1">
      <alignment vertical="center" wrapText="1"/>
      <protection locked="0"/>
    </xf>
    <xf numFmtId="3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5" xfId="1" applyNumberFormat="1" applyFont="1" applyFill="1" applyBorder="1" applyAlignment="1" applyProtection="1">
      <alignment vertical="center" wrapText="1"/>
      <protection locked="0"/>
    </xf>
    <xf numFmtId="165" fontId="2" fillId="0" borderId="25" xfId="1" applyNumberFormat="1" applyFont="1" applyBorder="1" applyAlignment="1" applyProtection="1">
      <alignment horizontal="right" vertical="center" wrapText="1"/>
    </xf>
    <xf numFmtId="0" fontId="2" fillId="0" borderId="16" xfId="1" applyFont="1" applyFill="1" applyBorder="1"/>
    <xf numFmtId="164" fontId="4" fillId="0" borderId="18" xfId="1" applyNumberFormat="1" applyFont="1" applyBorder="1" applyAlignment="1" applyProtection="1">
      <alignment horizontal="left" vertical="center" wrapText="1"/>
    </xf>
    <xf numFmtId="3" fontId="4" fillId="0" borderId="19" xfId="1" applyNumberFormat="1" applyFont="1" applyBorder="1" applyAlignment="1" applyProtection="1">
      <alignment horizontal="right" vertical="center" wrapText="1"/>
    </xf>
    <xf numFmtId="0" fontId="2" fillId="0" borderId="20" xfId="1" applyFont="1" applyBorder="1"/>
    <xf numFmtId="164" fontId="5" fillId="0" borderId="21" xfId="1" applyNumberFormat="1" applyFont="1" applyFill="1" applyBorder="1" applyAlignment="1" applyProtection="1">
      <alignment horizontal="left" vertical="center" wrapText="1"/>
    </xf>
    <xf numFmtId="3" fontId="4" fillId="0" borderId="22" xfId="1" applyNumberFormat="1" applyFont="1" applyBorder="1" applyAlignment="1" applyProtection="1">
      <alignment horizontal="right" vertical="center" wrapText="1"/>
    </xf>
    <xf numFmtId="1" fontId="2" fillId="0" borderId="22" xfId="1" applyNumberFormat="1" applyFont="1" applyBorder="1" applyAlignment="1" applyProtection="1">
      <alignment horizontal="center" vertical="center" wrapText="1"/>
    </xf>
    <xf numFmtId="164" fontId="4" fillId="0" borderId="22" xfId="1" applyNumberFormat="1" applyFont="1" applyBorder="1" applyAlignment="1" applyProtection="1">
      <alignment horizontal="center" vertical="center" wrapText="1"/>
    </xf>
    <xf numFmtId="164" fontId="4" fillId="0" borderId="22" xfId="1" applyNumberFormat="1" applyFont="1" applyBorder="1" applyAlignment="1" applyProtection="1">
      <alignment horizontal="right" vertical="center" wrapText="1"/>
    </xf>
    <xf numFmtId="0" fontId="2" fillId="0" borderId="23" xfId="1" applyFont="1" applyBorder="1"/>
    <xf numFmtId="164" fontId="2" fillId="0" borderId="24" xfId="1" applyNumberFormat="1" applyFont="1" applyBorder="1" applyAlignment="1" applyProtection="1">
      <alignment horizontal="left" vertical="center" wrapText="1"/>
    </xf>
    <xf numFmtId="3" fontId="8" fillId="0" borderId="25" xfId="1" applyNumberFormat="1" applyFont="1" applyBorder="1" applyAlignment="1" applyProtection="1">
      <alignment horizontal="right" vertical="center" wrapText="1"/>
    </xf>
    <xf numFmtId="1" fontId="2" fillId="0" borderId="25" xfId="1" applyNumberFormat="1" applyFont="1" applyBorder="1" applyAlignment="1" applyProtection="1">
      <alignment horizontal="center" vertical="center" wrapText="1"/>
    </xf>
    <xf numFmtId="164" fontId="2" fillId="0" borderId="25" xfId="1" applyNumberFormat="1" applyFont="1" applyBorder="1" applyAlignment="1" applyProtection="1">
      <alignment horizontal="center" vertical="center" wrapText="1"/>
    </xf>
    <xf numFmtId="164" fontId="2" fillId="0" borderId="25" xfId="1" applyNumberFormat="1" applyFont="1" applyBorder="1" applyAlignment="1" applyProtection="1">
      <alignment horizontal="right" vertical="center" wrapText="1"/>
    </xf>
    <xf numFmtId="3" fontId="2" fillId="0" borderId="25" xfId="1" applyNumberFormat="1" applyFont="1" applyBorder="1" applyAlignment="1" applyProtection="1">
      <alignment horizontal="right" vertical="center" wrapText="1"/>
    </xf>
    <xf numFmtId="0" fontId="2" fillId="0" borderId="26" xfId="1" applyFont="1" applyBorder="1"/>
    <xf numFmtId="164" fontId="2" fillId="0" borderId="27" xfId="1" applyNumberFormat="1" applyFont="1" applyBorder="1" applyAlignment="1" applyProtection="1">
      <alignment horizontal="left" vertical="center" wrapText="1"/>
    </xf>
    <xf numFmtId="3" fontId="2" fillId="0" borderId="28" xfId="1" applyNumberFormat="1" applyFont="1" applyBorder="1" applyAlignment="1" applyProtection="1">
      <alignment horizontal="right" vertical="center" wrapText="1"/>
    </xf>
    <xf numFmtId="1" fontId="2" fillId="0" borderId="28" xfId="1" applyNumberFormat="1" applyFont="1" applyBorder="1" applyAlignment="1" applyProtection="1">
      <alignment horizontal="center" vertical="center" wrapText="1"/>
    </xf>
    <xf numFmtId="164" fontId="4" fillId="0" borderId="28" xfId="1" applyNumberFormat="1" applyFont="1" applyBorder="1" applyAlignment="1" applyProtection="1">
      <alignment horizontal="center" vertical="center" wrapText="1"/>
    </xf>
    <xf numFmtId="164" fontId="4" fillId="0" borderId="28" xfId="1" applyNumberFormat="1" applyFont="1" applyBorder="1" applyAlignment="1" applyProtection="1">
      <alignment horizontal="right" vertical="center" wrapText="1"/>
    </xf>
    <xf numFmtId="164" fontId="2" fillId="0" borderId="28" xfId="1" applyNumberFormat="1" applyFont="1" applyBorder="1" applyAlignment="1" applyProtection="1">
      <alignment horizontal="right" vertical="center" wrapText="1"/>
    </xf>
    <xf numFmtId="165" fontId="2" fillId="0" borderId="28" xfId="1" applyNumberFormat="1" applyFont="1" applyBorder="1" applyAlignment="1" applyProtection="1">
      <alignment horizontal="right" vertical="center" wrapText="1"/>
    </xf>
    <xf numFmtId="3" fontId="4" fillId="0" borderId="28" xfId="1" applyNumberFormat="1" applyFont="1" applyBorder="1" applyAlignment="1" applyProtection="1">
      <alignment horizontal="right" vertical="center" wrapText="1"/>
    </xf>
    <xf numFmtId="0" fontId="2" fillId="0" borderId="29" xfId="1" applyFont="1" applyBorder="1"/>
    <xf numFmtId="1" fontId="2" fillId="0" borderId="19" xfId="1" applyNumberFormat="1" applyFont="1" applyBorder="1" applyAlignment="1" applyProtection="1">
      <alignment horizontal="center" vertical="center" wrapText="1"/>
    </xf>
    <xf numFmtId="164" fontId="4" fillId="0" borderId="19" xfId="1" applyNumberFormat="1" applyFont="1" applyBorder="1" applyAlignment="1" applyProtection="1">
      <alignment horizontal="center" vertical="center" wrapText="1"/>
    </xf>
    <xf numFmtId="164" fontId="4" fillId="0" borderId="19" xfId="1" applyNumberFormat="1" applyFont="1" applyBorder="1" applyAlignment="1" applyProtection="1">
      <alignment horizontal="right" vertical="center" wrapText="1"/>
    </xf>
    <xf numFmtId="165" fontId="2" fillId="0" borderId="19" xfId="1" applyNumberFormat="1" applyFont="1" applyBorder="1" applyAlignment="1" applyProtection="1">
      <alignment horizontal="right" vertical="center" wrapText="1"/>
    </xf>
    <xf numFmtId="3" fontId="7" fillId="0" borderId="15" xfId="1" applyNumberFormat="1" applyFont="1" applyFill="1" applyBorder="1" applyAlignment="1" applyProtection="1">
      <alignment vertical="center" wrapText="1"/>
    </xf>
    <xf numFmtId="164" fontId="7" fillId="0" borderId="30" xfId="1" applyNumberFormat="1" applyFont="1" applyFill="1" applyBorder="1" applyAlignment="1" applyProtection="1">
      <alignment horizontal="left" vertical="center" wrapText="1"/>
      <protection locked="0"/>
    </xf>
    <xf numFmtId="3" fontId="7" fillId="0" borderId="15" xfId="1" applyNumberFormat="1" applyFont="1" applyFill="1" applyBorder="1" applyAlignment="1" applyProtection="1">
      <alignment vertical="center" wrapText="1"/>
      <protection locked="0"/>
    </xf>
    <xf numFmtId="1" fontId="7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5" xfId="1" applyNumberFormat="1" applyFont="1" applyFill="1" applyBorder="1" applyAlignment="1" applyProtection="1">
      <alignment vertical="center" wrapText="1"/>
      <protection locked="0"/>
    </xf>
    <xf numFmtId="164" fontId="7" fillId="0" borderId="31" xfId="1" applyNumberFormat="1" applyFont="1" applyFill="1" applyBorder="1" applyAlignment="1" applyProtection="1">
      <alignment vertical="center" wrapText="1"/>
      <protection locked="0"/>
    </xf>
    <xf numFmtId="165" fontId="7" fillId="0" borderId="13" xfId="1" applyNumberFormat="1" applyFont="1" applyFill="1" applyBorder="1" applyAlignment="1" applyProtection="1">
      <alignment vertical="center" wrapText="1"/>
      <protection locked="0"/>
    </xf>
    <xf numFmtId="3" fontId="7" fillId="0" borderId="31" xfId="1" applyNumberFormat="1" applyFont="1" applyFill="1" applyBorder="1" applyAlignment="1" applyProtection="1">
      <alignment vertical="center" wrapText="1"/>
      <protection locked="0"/>
    </xf>
    <xf numFmtId="0" fontId="2" fillId="0" borderId="32" xfId="0" applyFont="1" applyBorder="1"/>
    <xf numFmtId="0" fontId="4" fillId="0" borderId="0" xfId="0" applyFont="1"/>
    <xf numFmtId="3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164" fontId="4" fillId="0" borderId="3" xfId="0" applyNumberFormat="1" applyFont="1" applyBorder="1"/>
    <xf numFmtId="165" fontId="7" fillId="0" borderId="36" xfId="1" applyNumberFormat="1" applyFont="1" applyFill="1" applyBorder="1" applyAlignment="1" applyProtection="1">
      <alignment vertical="center" wrapText="1"/>
      <protection locked="0"/>
    </xf>
    <xf numFmtId="0" fontId="4" fillId="0" borderId="33" xfId="0" applyFont="1" applyBorder="1"/>
    <xf numFmtId="0" fontId="4" fillId="0" borderId="34" xfId="0" applyFont="1" applyBorder="1"/>
    <xf numFmtId="3" fontId="4" fillId="0" borderId="35" xfId="0" applyNumberFormat="1" applyFont="1" applyBorder="1"/>
    <xf numFmtId="3" fontId="4" fillId="0" borderId="35" xfId="0" applyNumberFormat="1" applyFont="1" applyBorder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164" fontId="2" fillId="2" borderId="0" xfId="0" applyNumberFormat="1" applyFont="1" applyFill="1"/>
  </cellXfs>
  <cellStyles count="2">
    <cellStyle name="Normál" xfId="0" builtinId="0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Normal="100" workbookViewId="0">
      <selection activeCell="B25" sqref="B25"/>
    </sheetView>
  </sheetViews>
  <sheetFormatPr defaultRowHeight="15.75" x14ac:dyDescent="0.25"/>
  <cols>
    <col min="1" max="1" width="65" style="1" customWidth="1"/>
    <col min="2" max="2" width="12.7109375" style="100" customWidth="1"/>
    <col min="3" max="3" width="13" style="1" customWidth="1"/>
    <col min="4" max="5" width="11.140625" style="1" customWidth="1"/>
    <col min="6" max="7" width="11.28515625" style="1" customWidth="1"/>
    <col min="8" max="8" width="8.5703125" style="1" customWidth="1"/>
    <col min="9" max="9" width="10.7109375" style="100" customWidth="1"/>
    <col min="10" max="259" width="9.140625" style="1"/>
    <col min="260" max="260" width="65" style="1" customWidth="1"/>
    <col min="261" max="261" width="12.7109375" style="1" customWidth="1"/>
    <col min="262" max="262" width="13" style="1" customWidth="1"/>
    <col min="263" max="263" width="11.140625" style="1" customWidth="1"/>
    <col min="264" max="264" width="11.28515625" style="1" customWidth="1"/>
    <col min="265" max="265" width="10.7109375" style="1" customWidth="1"/>
    <col min="266" max="515" width="9.140625" style="1"/>
    <col min="516" max="516" width="65" style="1" customWidth="1"/>
    <col min="517" max="517" width="12.7109375" style="1" customWidth="1"/>
    <col min="518" max="518" width="13" style="1" customWidth="1"/>
    <col min="519" max="519" width="11.140625" style="1" customWidth="1"/>
    <col min="520" max="520" width="11.28515625" style="1" customWidth="1"/>
    <col min="521" max="521" width="10.7109375" style="1" customWidth="1"/>
    <col min="522" max="771" width="9.140625" style="1"/>
    <col min="772" max="772" width="65" style="1" customWidth="1"/>
    <col min="773" max="773" width="12.7109375" style="1" customWidth="1"/>
    <col min="774" max="774" width="13" style="1" customWidth="1"/>
    <col min="775" max="775" width="11.140625" style="1" customWidth="1"/>
    <col min="776" max="776" width="11.28515625" style="1" customWidth="1"/>
    <col min="777" max="777" width="10.7109375" style="1" customWidth="1"/>
    <col min="778" max="1027" width="9.140625" style="1"/>
    <col min="1028" max="1028" width="65" style="1" customWidth="1"/>
    <col min="1029" max="1029" width="12.7109375" style="1" customWidth="1"/>
    <col min="1030" max="1030" width="13" style="1" customWidth="1"/>
    <col min="1031" max="1031" width="11.140625" style="1" customWidth="1"/>
    <col min="1032" max="1032" width="11.28515625" style="1" customWidth="1"/>
    <col min="1033" max="1033" width="10.7109375" style="1" customWidth="1"/>
    <col min="1034" max="1283" width="9.140625" style="1"/>
    <col min="1284" max="1284" width="65" style="1" customWidth="1"/>
    <col min="1285" max="1285" width="12.7109375" style="1" customWidth="1"/>
    <col min="1286" max="1286" width="13" style="1" customWidth="1"/>
    <col min="1287" max="1287" width="11.140625" style="1" customWidth="1"/>
    <col min="1288" max="1288" width="11.28515625" style="1" customWidth="1"/>
    <col min="1289" max="1289" width="10.7109375" style="1" customWidth="1"/>
    <col min="1290" max="1539" width="9.140625" style="1"/>
    <col min="1540" max="1540" width="65" style="1" customWidth="1"/>
    <col min="1541" max="1541" width="12.7109375" style="1" customWidth="1"/>
    <col min="1542" max="1542" width="13" style="1" customWidth="1"/>
    <col min="1543" max="1543" width="11.140625" style="1" customWidth="1"/>
    <col min="1544" max="1544" width="11.28515625" style="1" customWidth="1"/>
    <col min="1545" max="1545" width="10.7109375" style="1" customWidth="1"/>
    <col min="1546" max="1795" width="9.140625" style="1"/>
    <col min="1796" max="1796" width="65" style="1" customWidth="1"/>
    <col min="1797" max="1797" width="12.7109375" style="1" customWidth="1"/>
    <col min="1798" max="1798" width="13" style="1" customWidth="1"/>
    <col min="1799" max="1799" width="11.140625" style="1" customWidth="1"/>
    <col min="1800" max="1800" width="11.28515625" style="1" customWidth="1"/>
    <col min="1801" max="1801" width="10.7109375" style="1" customWidth="1"/>
    <col min="1802" max="2051" width="9.140625" style="1"/>
    <col min="2052" max="2052" width="65" style="1" customWidth="1"/>
    <col min="2053" max="2053" width="12.7109375" style="1" customWidth="1"/>
    <col min="2054" max="2054" width="13" style="1" customWidth="1"/>
    <col min="2055" max="2055" width="11.140625" style="1" customWidth="1"/>
    <col min="2056" max="2056" width="11.28515625" style="1" customWidth="1"/>
    <col min="2057" max="2057" width="10.7109375" style="1" customWidth="1"/>
    <col min="2058" max="2307" width="9.140625" style="1"/>
    <col min="2308" max="2308" width="65" style="1" customWidth="1"/>
    <col min="2309" max="2309" width="12.7109375" style="1" customWidth="1"/>
    <col min="2310" max="2310" width="13" style="1" customWidth="1"/>
    <col min="2311" max="2311" width="11.140625" style="1" customWidth="1"/>
    <col min="2312" max="2312" width="11.28515625" style="1" customWidth="1"/>
    <col min="2313" max="2313" width="10.7109375" style="1" customWidth="1"/>
    <col min="2314" max="2563" width="9.140625" style="1"/>
    <col min="2564" max="2564" width="65" style="1" customWidth="1"/>
    <col min="2565" max="2565" width="12.7109375" style="1" customWidth="1"/>
    <col min="2566" max="2566" width="13" style="1" customWidth="1"/>
    <col min="2567" max="2567" width="11.140625" style="1" customWidth="1"/>
    <col min="2568" max="2568" width="11.28515625" style="1" customWidth="1"/>
    <col min="2569" max="2569" width="10.7109375" style="1" customWidth="1"/>
    <col min="2570" max="2819" width="9.140625" style="1"/>
    <col min="2820" max="2820" width="65" style="1" customWidth="1"/>
    <col min="2821" max="2821" width="12.7109375" style="1" customWidth="1"/>
    <col min="2822" max="2822" width="13" style="1" customWidth="1"/>
    <col min="2823" max="2823" width="11.140625" style="1" customWidth="1"/>
    <col min="2824" max="2824" width="11.28515625" style="1" customWidth="1"/>
    <col min="2825" max="2825" width="10.7109375" style="1" customWidth="1"/>
    <col min="2826" max="3075" width="9.140625" style="1"/>
    <col min="3076" max="3076" width="65" style="1" customWidth="1"/>
    <col min="3077" max="3077" width="12.7109375" style="1" customWidth="1"/>
    <col min="3078" max="3078" width="13" style="1" customWidth="1"/>
    <col min="3079" max="3079" width="11.140625" style="1" customWidth="1"/>
    <col min="3080" max="3080" width="11.28515625" style="1" customWidth="1"/>
    <col min="3081" max="3081" width="10.7109375" style="1" customWidth="1"/>
    <col min="3082" max="3331" width="9.140625" style="1"/>
    <col min="3332" max="3332" width="65" style="1" customWidth="1"/>
    <col min="3333" max="3333" width="12.7109375" style="1" customWidth="1"/>
    <col min="3334" max="3334" width="13" style="1" customWidth="1"/>
    <col min="3335" max="3335" width="11.140625" style="1" customWidth="1"/>
    <col min="3336" max="3336" width="11.28515625" style="1" customWidth="1"/>
    <col min="3337" max="3337" width="10.7109375" style="1" customWidth="1"/>
    <col min="3338" max="3587" width="9.140625" style="1"/>
    <col min="3588" max="3588" width="65" style="1" customWidth="1"/>
    <col min="3589" max="3589" width="12.7109375" style="1" customWidth="1"/>
    <col min="3590" max="3590" width="13" style="1" customWidth="1"/>
    <col min="3591" max="3591" width="11.140625" style="1" customWidth="1"/>
    <col min="3592" max="3592" width="11.28515625" style="1" customWidth="1"/>
    <col min="3593" max="3593" width="10.7109375" style="1" customWidth="1"/>
    <col min="3594" max="3843" width="9.140625" style="1"/>
    <col min="3844" max="3844" width="65" style="1" customWidth="1"/>
    <col min="3845" max="3845" width="12.7109375" style="1" customWidth="1"/>
    <col min="3846" max="3846" width="13" style="1" customWidth="1"/>
    <col min="3847" max="3847" width="11.140625" style="1" customWidth="1"/>
    <col min="3848" max="3848" width="11.28515625" style="1" customWidth="1"/>
    <col min="3849" max="3849" width="10.7109375" style="1" customWidth="1"/>
    <col min="3850" max="4099" width="9.140625" style="1"/>
    <col min="4100" max="4100" width="65" style="1" customWidth="1"/>
    <col min="4101" max="4101" width="12.7109375" style="1" customWidth="1"/>
    <col min="4102" max="4102" width="13" style="1" customWidth="1"/>
    <col min="4103" max="4103" width="11.140625" style="1" customWidth="1"/>
    <col min="4104" max="4104" width="11.28515625" style="1" customWidth="1"/>
    <col min="4105" max="4105" width="10.7109375" style="1" customWidth="1"/>
    <col min="4106" max="4355" width="9.140625" style="1"/>
    <col min="4356" max="4356" width="65" style="1" customWidth="1"/>
    <col min="4357" max="4357" width="12.7109375" style="1" customWidth="1"/>
    <col min="4358" max="4358" width="13" style="1" customWidth="1"/>
    <col min="4359" max="4359" width="11.140625" style="1" customWidth="1"/>
    <col min="4360" max="4360" width="11.28515625" style="1" customWidth="1"/>
    <col min="4361" max="4361" width="10.7109375" style="1" customWidth="1"/>
    <col min="4362" max="4611" width="9.140625" style="1"/>
    <col min="4612" max="4612" width="65" style="1" customWidth="1"/>
    <col min="4613" max="4613" width="12.7109375" style="1" customWidth="1"/>
    <col min="4614" max="4614" width="13" style="1" customWidth="1"/>
    <col min="4615" max="4615" width="11.140625" style="1" customWidth="1"/>
    <col min="4616" max="4616" width="11.28515625" style="1" customWidth="1"/>
    <col min="4617" max="4617" width="10.7109375" style="1" customWidth="1"/>
    <col min="4618" max="4867" width="9.140625" style="1"/>
    <col min="4868" max="4868" width="65" style="1" customWidth="1"/>
    <col min="4869" max="4869" width="12.7109375" style="1" customWidth="1"/>
    <col min="4870" max="4870" width="13" style="1" customWidth="1"/>
    <col min="4871" max="4871" width="11.140625" style="1" customWidth="1"/>
    <col min="4872" max="4872" width="11.28515625" style="1" customWidth="1"/>
    <col min="4873" max="4873" width="10.7109375" style="1" customWidth="1"/>
    <col min="4874" max="5123" width="9.140625" style="1"/>
    <col min="5124" max="5124" width="65" style="1" customWidth="1"/>
    <col min="5125" max="5125" width="12.7109375" style="1" customWidth="1"/>
    <col min="5126" max="5126" width="13" style="1" customWidth="1"/>
    <col min="5127" max="5127" width="11.140625" style="1" customWidth="1"/>
    <col min="5128" max="5128" width="11.28515625" style="1" customWidth="1"/>
    <col min="5129" max="5129" width="10.7109375" style="1" customWidth="1"/>
    <col min="5130" max="5379" width="9.140625" style="1"/>
    <col min="5380" max="5380" width="65" style="1" customWidth="1"/>
    <col min="5381" max="5381" width="12.7109375" style="1" customWidth="1"/>
    <col min="5382" max="5382" width="13" style="1" customWidth="1"/>
    <col min="5383" max="5383" width="11.140625" style="1" customWidth="1"/>
    <col min="5384" max="5384" width="11.28515625" style="1" customWidth="1"/>
    <col min="5385" max="5385" width="10.7109375" style="1" customWidth="1"/>
    <col min="5386" max="5635" width="9.140625" style="1"/>
    <col min="5636" max="5636" width="65" style="1" customWidth="1"/>
    <col min="5637" max="5637" width="12.7109375" style="1" customWidth="1"/>
    <col min="5638" max="5638" width="13" style="1" customWidth="1"/>
    <col min="5639" max="5639" width="11.140625" style="1" customWidth="1"/>
    <col min="5640" max="5640" width="11.28515625" style="1" customWidth="1"/>
    <col min="5641" max="5641" width="10.7109375" style="1" customWidth="1"/>
    <col min="5642" max="5891" width="9.140625" style="1"/>
    <col min="5892" max="5892" width="65" style="1" customWidth="1"/>
    <col min="5893" max="5893" width="12.7109375" style="1" customWidth="1"/>
    <col min="5894" max="5894" width="13" style="1" customWidth="1"/>
    <col min="5895" max="5895" width="11.140625" style="1" customWidth="1"/>
    <col min="5896" max="5896" width="11.28515625" style="1" customWidth="1"/>
    <col min="5897" max="5897" width="10.7109375" style="1" customWidth="1"/>
    <col min="5898" max="6147" width="9.140625" style="1"/>
    <col min="6148" max="6148" width="65" style="1" customWidth="1"/>
    <col min="6149" max="6149" width="12.7109375" style="1" customWidth="1"/>
    <col min="6150" max="6150" width="13" style="1" customWidth="1"/>
    <col min="6151" max="6151" width="11.140625" style="1" customWidth="1"/>
    <col min="6152" max="6152" width="11.28515625" style="1" customWidth="1"/>
    <col min="6153" max="6153" width="10.7109375" style="1" customWidth="1"/>
    <col min="6154" max="6403" width="9.140625" style="1"/>
    <col min="6404" max="6404" width="65" style="1" customWidth="1"/>
    <col min="6405" max="6405" width="12.7109375" style="1" customWidth="1"/>
    <col min="6406" max="6406" width="13" style="1" customWidth="1"/>
    <col min="6407" max="6407" width="11.140625" style="1" customWidth="1"/>
    <col min="6408" max="6408" width="11.28515625" style="1" customWidth="1"/>
    <col min="6409" max="6409" width="10.7109375" style="1" customWidth="1"/>
    <col min="6410" max="6659" width="9.140625" style="1"/>
    <col min="6660" max="6660" width="65" style="1" customWidth="1"/>
    <col min="6661" max="6661" width="12.7109375" style="1" customWidth="1"/>
    <col min="6662" max="6662" width="13" style="1" customWidth="1"/>
    <col min="6663" max="6663" width="11.140625" style="1" customWidth="1"/>
    <col min="6664" max="6664" width="11.28515625" style="1" customWidth="1"/>
    <col min="6665" max="6665" width="10.7109375" style="1" customWidth="1"/>
    <col min="6666" max="6915" width="9.140625" style="1"/>
    <col min="6916" max="6916" width="65" style="1" customWidth="1"/>
    <col min="6917" max="6917" width="12.7109375" style="1" customWidth="1"/>
    <col min="6918" max="6918" width="13" style="1" customWidth="1"/>
    <col min="6919" max="6919" width="11.140625" style="1" customWidth="1"/>
    <col min="6920" max="6920" width="11.28515625" style="1" customWidth="1"/>
    <col min="6921" max="6921" width="10.7109375" style="1" customWidth="1"/>
    <col min="6922" max="7171" width="9.140625" style="1"/>
    <col min="7172" max="7172" width="65" style="1" customWidth="1"/>
    <col min="7173" max="7173" width="12.7109375" style="1" customWidth="1"/>
    <col min="7174" max="7174" width="13" style="1" customWidth="1"/>
    <col min="7175" max="7175" width="11.140625" style="1" customWidth="1"/>
    <col min="7176" max="7176" width="11.28515625" style="1" customWidth="1"/>
    <col min="7177" max="7177" width="10.7109375" style="1" customWidth="1"/>
    <col min="7178" max="7427" width="9.140625" style="1"/>
    <col min="7428" max="7428" width="65" style="1" customWidth="1"/>
    <col min="7429" max="7429" width="12.7109375" style="1" customWidth="1"/>
    <col min="7430" max="7430" width="13" style="1" customWidth="1"/>
    <col min="7431" max="7431" width="11.140625" style="1" customWidth="1"/>
    <col min="7432" max="7432" width="11.28515625" style="1" customWidth="1"/>
    <col min="7433" max="7433" width="10.7109375" style="1" customWidth="1"/>
    <col min="7434" max="7683" width="9.140625" style="1"/>
    <col min="7684" max="7684" width="65" style="1" customWidth="1"/>
    <col min="7685" max="7685" width="12.7109375" style="1" customWidth="1"/>
    <col min="7686" max="7686" width="13" style="1" customWidth="1"/>
    <col min="7687" max="7687" width="11.140625" style="1" customWidth="1"/>
    <col min="7688" max="7688" width="11.28515625" style="1" customWidth="1"/>
    <col min="7689" max="7689" width="10.7109375" style="1" customWidth="1"/>
    <col min="7690" max="7939" width="9.140625" style="1"/>
    <col min="7940" max="7940" width="65" style="1" customWidth="1"/>
    <col min="7941" max="7941" width="12.7109375" style="1" customWidth="1"/>
    <col min="7942" max="7942" width="13" style="1" customWidth="1"/>
    <col min="7943" max="7943" width="11.140625" style="1" customWidth="1"/>
    <col min="7944" max="7944" width="11.28515625" style="1" customWidth="1"/>
    <col min="7945" max="7945" width="10.7109375" style="1" customWidth="1"/>
    <col min="7946" max="8195" width="9.140625" style="1"/>
    <col min="8196" max="8196" width="65" style="1" customWidth="1"/>
    <col min="8197" max="8197" width="12.7109375" style="1" customWidth="1"/>
    <col min="8198" max="8198" width="13" style="1" customWidth="1"/>
    <col min="8199" max="8199" width="11.140625" style="1" customWidth="1"/>
    <col min="8200" max="8200" width="11.28515625" style="1" customWidth="1"/>
    <col min="8201" max="8201" width="10.7109375" style="1" customWidth="1"/>
    <col min="8202" max="8451" width="9.140625" style="1"/>
    <col min="8452" max="8452" width="65" style="1" customWidth="1"/>
    <col min="8453" max="8453" width="12.7109375" style="1" customWidth="1"/>
    <col min="8454" max="8454" width="13" style="1" customWidth="1"/>
    <col min="8455" max="8455" width="11.140625" style="1" customWidth="1"/>
    <col min="8456" max="8456" width="11.28515625" style="1" customWidth="1"/>
    <col min="8457" max="8457" width="10.7109375" style="1" customWidth="1"/>
    <col min="8458" max="8707" width="9.140625" style="1"/>
    <col min="8708" max="8708" width="65" style="1" customWidth="1"/>
    <col min="8709" max="8709" width="12.7109375" style="1" customWidth="1"/>
    <col min="8710" max="8710" width="13" style="1" customWidth="1"/>
    <col min="8711" max="8711" width="11.140625" style="1" customWidth="1"/>
    <col min="8712" max="8712" width="11.28515625" style="1" customWidth="1"/>
    <col min="8713" max="8713" width="10.7109375" style="1" customWidth="1"/>
    <col min="8714" max="8963" width="9.140625" style="1"/>
    <col min="8964" max="8964" width="65" style="1" customWidth="1"/>
    <col min="8965" max="8965" width="12.7109375" style="1" customWidth="1"/>
    <col min="8966" max="8966" width="13" style="1" customWidth="1"/>
    <col min="8967" max="8967" width="11.140625" style="1" customWidth="1"/>
    <col min="8968" max="8968" width="11.28515625" style="1" customWidth="1"/>
    <col min="8969" max="8969" width="10.7109375" style="1" customWidth="1"/>
    <col min="8970" max="9219" width="9.140625" style="1"/>
    <col min="9220" max="9220" width="65" style="1" customWidth="1"/>
    <col min="9221" max="9221" width="12.7109375" style="1" customWidth="1"/>
    <col min="9222" max="9222" width="13" style="1" customWidth="1"/>
    <col min="9223" max="9223" width="11.140625" style="1" customWidth="1"/>
    <col min="9224" max="9224" width="11.28515625" style="1" customWidth="1"/>
    <col min="9225" max="9225" width="10.7109375" style="1" customWidth="1"/>
    <col min="9226" max="9475" width="9.140625" style="1"/>
    <col min="9476" max="9476" width="65" style="1" customWidth="1"/>
    <col min="9477" max="9477" width="12.7109375" style="1" customWidth="1"/>
    <col min="9478" max="9478" width="13" style="1" customWidth="1"/>
    <col min="9479" max="9479" width="11.140625" style="1" customWidth="1"/>
    <col min="9480" max="9480" width="11.28515625" style="1" customWidth="1"/>
    <col min="9481" max="9481" width="10.7109375" style="1" customWidth="1"/>
    <col min="9482" max="9731" width="9.140625" style="1"/>
    <col min="9732" max="9732" width="65" style="1" customWidth="1"/>
    <col min="9733" max="9733" width="12.7109375" style="1" customWidth="1"/>
    <col min="9734" max="9734" width="13" style="1" customWidth="1"/>
    <col min="9735" max="9735" width="11.140625" style="1" customWidth="1"/>
    <col min="9736" max="9736" width="11.28515625" style="1" customWidth="1"/>
    <col min="9737" max="9737" width="10.7109375" style="1" customWidth="1"/>
    <col min="9738" max="9987" width="9.140625" style="1"/>
    <col min="9988" max="9988" width="65" style="1" customWidth="1"/>
    <col min="9989" max="9989" width="12.7109375" style="1" customWidth="1"/>
    <col min="9990" max="9990" width="13" style="1" customWidth="1"/>
    <col min="9991" max="9991" width="11.140625" style="1" customWidth="1"/>
    <col min="9992" max="9992" width="11.28515625" style="1" customWidth="1"/>
    <col min="9993" max="9993" width="10.7109375" style="1" customWidth="1"/>
    <col min="9994" max="10243" width="9.140625" style="1"/>
    <col min="10244" max="10244" width="65" style="1" customWidth="1"/>
    <col min="10245" max="10245" width="12.7109375" style="1" customWidth="1"/>
    <col min="10246" max="10246" width="13" style="1" customWidth="1"/>
    <col min="10247" max="10247" width="11.140625" style="1" customWidth="1"/>
    <col min="10248" max="10248" width="11.28515625" style="1" customWidth="1"/>
    <col min="10249" max="10249" width="10.7109375" style="1" customWidth="1"/>
    <col min="10250" max="10499" width="9.140625" style="1"/>
    <col min="10500" max="10500" width="65" style="1" customWidth="1"/>
    <col min="10501" max="10501" width="12.7109375" style="1" customWidth="1"/>
    <col min="10502" max="10502" width="13" style="1" customWidth="1"/>
    <col min="10503" max="10503" width="11.140625" style="1" customWidth="1"/>
    <col min="10504" max="10504" width="11.28515625" style="1" customWidth="1"/>
    <col min="10505" max="10505" width="10.7109375" style="1" customWidth="1"/>
    <col min="10506" max="10755" width="9.140625" style="1"/>
    <col min="10756" max="10756" width="65" style="1" customWidth="1"/>
    <col min="10757" max="10757" width="12.7109375" style="1" customWidth="1"/>
    <col min="10758" max="10758" width="13" style="1" customWidth="1"/>
    <col min="10759" max="10759" width="11.140625" style="1" customWidth="1"/>
    <col min="10760" max="10760" width="11.28515625" style="1" customWidth="1"/>
    <col min="10761" max="10761" width="10.7109375" style="1" customWidth="1"/>
    <col min="10762" max="11011" width="9.140625" style="1"/>
    <col min="11012" max="11012" width="65" style="1" customWidth="1"/>
    <col min="11013" max="11013" width="12.7109375" style="1" customWidth="1"/>
    <col min="11014" max="11014" width="13" style="1" customWidth="1"/>
    <col min="11015" max="11015" width="11.140625" style="1" customWidth="1"/>
    <col min="11016" max="11016" width="11.28515625" style="1" customWidth="1"/>
    <col min="11017" max="11017" width="10.7109375" style="1" customWidth="1"/>
    <col min="11018" max="11267" width="9.140625" style="1"/>
    <col min="11268" max="11268" width="65" style="1" customWidth="1"/>
    <col min="11269" max="11269" width="12.7109375" style="1" customWidth="1"/>
    <col min="11270" max="11270" width="13" style="1" customWidth="1"/>
    <col min="11271" max="11271" width="11.140625" style="1" customWidth="1"/>
    <col min="11272" max="11272" width="11.28515625" style="1" customWidth="1"/>
    <col min="11273" max="11273" width="10.7109375" style="1" customWidth="1"/>
    <col min="11274" max="11523" width="9.140625" style="1"/>
    <col min="11524" max="11524" width="65" style="1" customWidth="1"/>
    <col min="11525" max="11525" width="12.7109375" style="1" customWidth="1"/>
    <col min="11526" max="11526" width="13" style="1" customWidth="1"/>
    <col min="11527" max="11527" width="11.140625" style="1" customWidth="1"/>
    <col min="11528" max="11528" width="11.28515625" style="1" customWidth="1"/>
    <col min="11529" max="11529" width="10.7109375" style="1" customWidth="1"/>
    <col min="11530" max="11779" width="9.140625" style="1"/>
    <col min="11780" max="11780" width="65" style="1" customWidth="1"/>
    <col min="11781" max="11781" width="12.7109375" style="1" customWidth="1"/>
    <col min="11782" max="11782" width="13" style="1" customWidth="1"/>
    <col min="11783" max="11783" width="11.140625" style="1" customWidth="1"/>
    <col min="11784" max="11784" width="11.28515625" style="1" customWidth="1"/>
    <col min="11785" max="11785" width="10.7109375" style="1" customWidth="1"/>
    <col min="11786" max="12035" width="9.140625" style="1"/>
    <col min="12036" max="12036" width="65" style="1" customWidth="1"/>
    <col min="12037" max="12037" width="12.7109375" style="1" customWidth="1"/>
    <col min="12038" max="12038" width="13" style="1" customWidth="1"/>
    <col min="12039" max="12039" width="11.140625" style="1" customWidth="1"/>
    <col min="12040" max="12040" width="11.28515625" style="1" customWidth="1"/>
    <col min="12041" max="12041" width="10.7109375" style="1" customWidth="1"/>
    <col min="12042" max="12291" width="9.140625" style="1"/>
    <col min="12292" max="12292" width="65" style="1" customWidth="1"/>
    <col min="12293" max="12293" width="12.7109375" style="1" customWidth="1"/>
    <col min="12294" max="12294" width="13" style="1" customWidth="1"/>
    <col min="12295" max="12295" width="11.140625" style="1" customWidth="1"/>
    <col min="12296" max="12296" width="11.28515625" style="1" customWidth="1"/>
    <col min="12297" max="12297" width="10.7109375" style="1" customWidth="1"/>
    <col min="12298" max="12547" width="9.140625" style="1"/>
    <col min="12548" max="12548" width="65" style="1" customWidth="1"/>
    <col min="12549" max="12549" width="12.7109375" style="1" customWidth="1"/>
    <col min="12550" max="12550" width="13" style="1" customWidth="1"/>
    <col min="12551" max="12551" width="11.140625" style="1" customWidth="1"/>
    <col min="12552" max="12552" width="11.28515625" style="1" customWidth="1"/>
    <col min="12553" max="12553" width="10.7109375" style="1" customWidth="1"/>
    <col min="12554" max="12803" width="9.140625" style="1"/>
    <col min="12804" max="12804" width="65" style="1" customWidth="1"/>
    <col min="12805" max="12805" width="12.7109375" style="1" customWidth="1"/>
    <col min="12806" max="12806" width="13" style="1" customWidth="1"/>
    <col min="12807" max="12807" width="11.140625" style="1" customWidth="1"/>
    <col min="12808" max="12808" width="11.28515625" style="1" customWidth="1"/>
    <col min="12809" max="12809" width="10.7109375" style="1" customWidth="1"/>
    <col min="12810" max="13059" width="9.140625" style="1"/>
    <col min="13060" max="13060" width="65" style="1" customWidth="1"/>
    <col min="13061" max="13061" width="12.7109375" style="1" customWidth="1"/>
    <col min="13062" max="13062" width="13" style="1" customWidth="1"/>
    <col min="13063" max="13063" width="11.140625" style="1" customWidth="1"/>
    <col min="13064" max="13064" width="11.28515625" style="1" customWidth="1"/>
    <col min="13065" max="13065" width="10.7109375" style="1" customWidth="1"/>
    <col min="13066" max="13315" width="9.140625" style="1"/>
    <col min="13316" max="13316" width="65" style="1" customWidth="1"/>
    <col min="13317" max="13317" width="12.7109375" style="1" customWidth="1"/>
    <col min="13318" max="13318" width="13" style="1" customWidth="1"/>
    <col min="13319" max="13319" width="11.140625" style="1" customWidth="1"/>
    <col min="13320" max="13320" width="11.28515625" style="1" customWidth="1"/>
    <col min="13321" max="13321" width="10.7109375" style="1" customWidth="1"/>
    <col min="13322" max="13571" width="9.140625" style="1"/>
    <col min="13572" max="13572" width="65" style="1" customWidth="1"/>
    <col min="13573" max="13573" width="12.7109375" style="1" customWidth="1"/>
    <col min="13574" max="13574" width="13" style="1" customWidth="1"/>
    <col min="13575" max="13575" width="11.140625" style="1" customWidth="1"/>
    <col min="13576" max="13576" width="11.28515625" style="1" customWidth="1"/>
    <col min="13577" max="13577" width="10.7109375" style="1" customWidth="1"/>
    <col min="13578" max="13827" width="9.140625" style="1"/>
    <col min="13828" max="13828" width="65" style="1" customWidth="1"/>
    <col min="13829" max="13829" width="12.7109375" style="1" customWidth="1"/>
    <col min="13830" max="13830" width="13" style="1" customWidth="1"/>
    <col min="13831" max="13831" width="11.140625" style="1" customWidth="1"/>
    <col min="13832" max="13832" width="11.28515625" style="1" customWidth="1"/>
    <col min="13833" max="13833" width="10.7109375" style="1" customWidth="1"/>
    <col min="13834" max="14083" width="9.140625" style="1"/>
    <col min="14084" max="14084" width="65" style="1" customWidth="1"/>
    <col min="14085" max="14085" width="12.7109375" style="1" customWidth="1"/>
    <col min="14086" max="14086" width="13" style="1" customWidth="1"/>
    <col min="14087" max="14087" width="11.140625" style="1" customWidth="1"/>
    <col min="14088" max="14088" width="11.28515625" style="1" customWidth="1"/>
    <col min="14089" max="14089" width="10.7109375" style="1" customWidth="1"/>
    <col min="14090" max="14339" width="9.140625" style="1"/>
    <col min="14340" max="14340" width="65" style="1" customWidth="1"/>
    <col min="14341" max="14341" width="12.7109375" style="1" customWidth="1"/>
    <col min="14342" max="14342" width="13" style="1" customWidth="1"/>
    <col min="14343" max="14343" width="11.140625" style="1" customWidth="1"/>
    <col min="14344" max="14344" width="11.28515625" style="1" customWidth="1"/>
    <col min="14345" max="14345" width="10.7109375" style="1" customWidth="1"/>
    <col min="14346" max="14595" width="9.140625" style="1"/>
    <col min="14596" max="14596" width="65" style="1" customWidth="1"/>
    <col min="14597" max="14597" width="12.7109375" style="1" customWidth="1"/>
    <col min="14598" max="14598" width="13" style="1" customWidth="1"/>
    <col min="14599" max="14599" width="11.140625" style="1" customWidth="1"/>
    <col min="14600" max="14600" width="11.28515625" style="1" customWidth="1"/>
    <col min="14601" max="14601" width="10.7109375" style="1" customWidth="1"/>
    <col min="14602" max="14851" width="9.140625" style="1"/>
    <col min="14852" max="14852" width="65" style="1" customWidth="1"/>
    <col min="14853" max="14853" width="12.7109375" style="1" customWidth="1"/>
    <col min="14854" max="14854" width="13" style="1" customWidth="1"/>
    <col min="14855" max="14855" width="11.140625" style="1" customWidth="1"/>
    <col min="14856" max="14856" width="11.28515625" style="1" customWidth="1"/>
    <col min="14857" max="14857" width="10.7109375" style="1" customWidth="1"/>
    <col min="14858" max="15107" width="9.140625" style="1"/>
    <col min="15108" max="15108" width="65" style="1" customWidth="1"/>
    <col min="15109" max="15109" width="12.7109375" style="1" customWidth="1"/>
    <col min="15110" max="15110" width="13" style="1" customWidth="1"/>
    <col min="15111" max="15111" width="11.140625" style="1" customWidth="1"/>
    <col min="15112" max="15112" width="11.28515625" style="1" customWidth="1"/>
    <col min="15113" max="15113" width="10.7109375" style="1" customWidth="1"/>
    <col min="15114" max="15363" width="9.140625" style="1"/>
    <col min="15364" max="15364" width="65" style="1" customWidth="1"/>
    <col min="15365" max="15365" width="12.7109375" style="1" customWidth="1"/>
    <col min="15366" max="15366" width="13" style="1" customWidth="1"/>
    <col min="15367" max="15367" width="11.140625" style="1" customWidth="1"/>
    <col min="15368" max="15368" width="11.28515625" style="1" customWidth="1"/>
    <col min="15369" max="15369" width="10.7109375" style="1" customWidth="1"/>
    <col min="15370" max="15619" width="9.140625" style="1"/>
    <col min="15620" max="15620" width="65" style="1" customWidth="1"/>
    <col min="15621" max="15621" width="12.7109375" style="1" customWidth="1"/>
    <col min="15622" max="15622" width="13" style="1" customWidth="1"/>
    <col min="15623" max="15623" width="11.140625" style="1" customWidth="1"/>
    <col min="15624" max="15624" width="11.28515625" style="1" customWidth="1"/>
    <col min="15625" max="15625" width="10.7109375" style="1" customWidth="1"/>
    <col min="15626" max="15875" width="9.140625" style="1"/>
    <col min="15876" max="15876" width="65" style="1" customWidth="1"/>
    <col min="15877" max="15877" width="12.7109375" style="1" customWidth="1"/>
    <col min="15878" max="15878" width="13" style="1" customWidth="1"/>
    <col min="15879" max="15879" width="11.140625" style="1" customWidth="1"/>
    <col min="15880" max="15880" width="11.28515625" style="1" customWidth="1"/>
    <col min="15881" max="15881" width="10.7109375" style="1" customWidth="1"/>
    <col min="15882" max="16131" width="9.140625" style="1"/>
    <col min="16132" max="16132" width="65" style="1" customWidth="1"/>
    <col min="16133" max="16133" width="12.7109375" style="1" customWidth="1"/>
    <col min="16134" max="16134" width="13" style="1" customWidth="1"/>
    <col min="16135" max="16135" width="11.140625" style="1" customWidth="1"/>
    <col min="16136" max="16136" width="11.28515625" style="1" customWidth="1"/>
    <col min="16137" max="16137" width="10.7109375" style="1" customWidth="1"/>
    <col min="16138" max="16384" width="9.140625" style="1"/>
  </cols>
  <sheetData>
    <row r="1" spans="1:11" x14ac:dyDescent="0.25">
      <c r="B1" s="2"/>
      <c r="D1" s="3" t="s">
        <v>30</v>
      </c>
      <c r="E1" s="3"/>
      <c r="F1" s="3"/>
      <c r="G1" s="3"/>
      <c r="H1" s="3"/>
      <c r="I1" s="3"/>
      <c r="J1" s="3"/>
    </row>
    <row r="3" spans="1:11" x14ac:dyDescent="0.25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11" ht="32.25" thickBot="1" x14ac:dyDescent="0.3">
      <c r="A4" s="5"/>
      <c r="B4" s="6"/>
      <c r="C4" s="7"/>
      <c r="D4" s="8"/>
      <c r="E4" s="8"/>
      <c r="F4" s="8"/>
      <c r="G4" s="8"/>
      <c r="H4" s="8"/>
      <c r="I4" s="8"/>
      <c r="J4" s="8" t="s">
        <v>1</v>
      </c>
      <c r="K4" s="9"/>
    </row>
    <row r="5" spans="1:11" ht="79.5" thickBot="1" x14ac:dyDescent="0.3">
      <c r="A5" s="10" t="s">
        <v>2</v>
      </c>
      <c r="B5" s="11" t="s">
        <v>3</v>
      </c>
      <c r="C5" s="12" t="s">
        <v>4</v>
      </c>
      <c r="D5" s="12" t="s">
        <v>5</v>
      </c>
      <c r="E5" s="12" t="s">
        <v>25</v>
      </c>
      <c r="F5" s="12" t="s">
        <v>26</v>
      </c>
      <c r="G5" s="13" t="s">
        <v>27</v>
      </c>
      <c r="H5" s="13" t="s">
        <v>28</v>
      </c>
      <c r="I5" s="14" t="s">
        <v>29</v>
      </c>
      <c r="J5" s="15" t="s">
        <v>6</v>
      </c>
      <c r="K5" s="9"/>
    </row>
    <row r="6" spans="1:11" x14ac:dyDescent="0.25">
      <c r="A6" s="16">
        <v>1</v>
      </c>
      <c r="B6" s="17">
        <v>2</v>
      </c>
      <c r="C6" s="18">
        <v>3</v>
      </c>
      <c r="D6" s="18">
        <v>4</v>
      </c>
      <c r="E6" s="18"/>
      <c r="F6" s="18"/>
      <c r="G6" s="18"/>
      <c r="H6" s="18"/>
      <c r="I6" s="17">
        <v>8</v>
      </c>
      <c r="J6" s="19"/>
      <c r="K6" s="9"/>
    </row>
    <row r="7" spans="1:11" ht="31.5" x14ac:dyDescent="0.25">
      <c r="A7" s="20" t="s">
        <v>7</v>
      </c>
      <c r="B7" s="21"/>
      <c r="C7" s="22"/>
      <c r="D7" s="22"/>
      <c r="E7" s="22"/>
      <c r="F7" s="22"/>
      <c r="G7" s="22"/>
      <c r="H7" s="22"/>
      <c r="I7" s="21"/>
      <c r="J7" s="23"/>
      <c r="K7" s="9"/>
    </row>
    <row r="8" spans="1:11" ht="16.5" thickBot="1" x14ac:dyDescent="0.3">
      <c r="A8" s="24" t="s">
        <v>8</v>
      </c>
      <c r="B8" s="25">
        <v>0</v>
      </c>
      <c r="C8" s="26">
        <v>2015</v>
      </c>
      <c r="D8" s="27">
        <v>0</v>
      </c>
      <c r="E8" s="28">
        <v>2500</v>
      </c>
      <c r="F8" s="25">
        <v>0</v>
      </c>
      <c r="G8" s="25"/>
      <c r="H8" s="25"/>
      <c r="I8" s="29">
        <v>0</v>
      </c>
      <c r="J8" s="30">
        <v>0</v>
      </c>
      <c r="K8" s="9"/>
    </row>
    <row r="9" spans="1:11" x14ac:dyDescent="0.25">
      <c r="A9" s="20" t="s">
        <v>9</v>
      </c>
      <c r="B9" s="31"/>
      <c r="C9" s="32"/>
      <c r="D9" s="33"/>
      <c r="E9" s="34"/>
      <c r="F9" s="34"/>
      <c r="G9" s="34"/>
      <c r="H9" s="34"/>
      <c r="I9" s="31"/>
      <c r="J9" s="35"/>
      <c r="K9" s="9"/>
    </row>
    <row r="10" spans="1:11" x14ac:dyDescent="0.25">
      <c r="A10" s="36" t="s">
        <v>10</v>
      </c>
      <c r="B10" s="37">
        <v>3810</v>
      </c>
      <c r="C10" s="32">
        <v>2015</v>
      </c>
      <c r="D10" s="38"/>
      <c r="E10" s="39">
        <v>3810</v>
      </c>
      <c r="F10" s="39">
        <v>3810</v>
      </c>
      <c r="G10" s="39">
        <v>892</v>
      </c>
      <c r="H10" s="40">
        <f>G10/F10*100</f>
        <v>23.412073490813647</v>
      </c>
      <c r="I10" s="37">
        <v>0</v>
      </c>
      <c r="J10" s="35">
        <v>0</v>
      </c>
      <c r="K10" s="9"/>
    </row>
    <row r="11" spans="1:11" x14ac:dyDescent="0.25">
      <c r="A11" s="36" t="s">
        <v>11</v>
      </c>
      <c r="B11" s="37">
        <v>508</v>
      </c>
      <c r="C11" s="32">
        <v>2015</v>
      </c>
      <c r="D11" s="38"/>
      <c r="E11" s="39">
        <v>508</v>
      </c>
      <c r="F11" s="39">
        <v>508</v>
      </c>
      <c r="G11" s="39">
        <v>468</v>
      </c>
      <c r="H11" s="40">
        <f>G11/F11*100</f>
        <v>92.125984251968504</v>
      </c>
      <c r="I11" s="37">
        <v>0</v>
      </c>
      <c r="J11" s="35">
        <v>0</v>
      </c>
      <c r="K11" s="9"/>
    </row>
    <row r="12" spans="1:11" x14ac:dyDescent="0.25">
      <c r="A12" s="36" t="s">
        <v>12</v>
      </c>
      <c r="B12" s="37">
        <v>44261</v>
      </c>
      <c r="C12" s="32">
        <v>2015</v>
      </c>
      <c r="D12" s="41"/>
      <c r="E12" s="42">
        <v>4426</v>
      </c>
      <c r="F12" s="39">
        <v>28881</v>
      </c>
      <c r="G12" s="39">
        <v>27172</v>
      </c>
      <c r="H12" s="40">
        <f>G12/F12*100</f>
        <v>94.08261486790623</v>
      </c>
      <c r="I12" s="43">
        <v>24455</v>
      </c>
      <c r="J12" s="35">
        <v>0</v>
      </c>
      <c r="K12" s="9"/>
    </row>
    <row r="13" spans="1:11" x14ac:dyDescent="0.25">
      <c r="A13" s="36" t="s">
        <v>13</v>
      </c>
      <c r="B13" s="37">
        <v>7000</v>
      </c>
      <c r="C13" s="38">
        <v>2015</v>
      </c>
      <c r="D13" s="38"/>
      <c r="E13" s="39">
        <v>7000</v>
      </c>
      <c r="F13" s="39">
        <v>7000</v>
      </c>
      <c r="G13" s="39">
        <v>20</v>
      </c>
      <c r="H13" s="40">
        <f t="shared" ref="H13:H16" si="0">G13/F13*100</f>
        <v>0.2857142857142857</v>
      </c>
      <c r="I13" s="37"/>
      <c r="J13" s="35">
        <v>0</v>
      </c>
      <c r="K13" s="9"/>
    </row>
    <row r="14" spans="1:11" x14ac:dyDescent="0.25">
      <c r="A14" s="36" t="s">
        <v>14</v>
      </c>
      <c r="B14" s="37">
        <v>23000</v>
      </c>
      <c r="C14" s="38">
        <v>2015</v>
      </c>
      <c r="D14" s="38"/>
      <c r="E14" s="39"/>
      <c r="F14" s="39">
        <v>8050</v>
      </c>
      <c r="G14" s="39"/>
      <c r="H14" s="40">
        <f t="shared" si="0"/>
        <v>0</v>
      </c>
      <c r="I14" s="37"/>
      <c r="J14" s="35"/>
      <c r="K14" s="9"/>
    </row>
    <row r="15" spans="1:11" ht="31.5" x14ac:dyDescent="0.25">
      <c r="A15" s="36" t="s">
        <v>15</v>
      </c>
      <c r="B15" s="44">
        <v>7937</v>
      </c>
      <c r="C15" s="45">
        <v>2015</v>
      </c>
      <c r="D15" s="46">
        <v>0</v>
      </c>
      <c r="E15" s="47"/>
      <c r="F15" s="48">
        <f>1376+4384</f>
        <v>5760</v>
      </c>
      <c r="G15" s="48">
        <v>5705</v>
      </c>
      <c r="H15" s="49">
        <f t="shared" si="0"/>
        <v>99.045138888888886</v>
      </c>
      <c r="I15" s="46">
        <v>4384</v>
      </c>
      <c r="J15" s="50">
        <v>0</v>
      </c>
      <c r="K15" s="9"/>
    </row>
    <row r="16" spans="1:11" ht="16.5" thickBot="1" x14ac:dyDescent="0.3">
      <c r="A16" s="51" t="s">
        <v>16</v>
      </c>
      <c r="B16" s="52">
        <f>SUM(B10:B15)</f>
        <v>86516</v>
      </c>
      <c r="C16" s="52"/>
      <c r="D16" s="52">
        <f>SUM(D10:D15)</f>
        <v>0</v>
      </c>
      <c r="E16" s="52">
        <f>SUM(E10:E15)</f>
        <v>15744</v>
      </c>
      <c r="F16" s="52">
        <f>SUM(F10:F15)</f>
        <v>54009</v>
      </c>
      <c r="G16" s="52">
        <f>SUM(G10:G15)</f>
        <v>34257</v>
      </c>
      <c r="H16" s="40">
        <f t="shared" si="0"/>
        <v>63.428317502638457</v>
      </c>
      <c r="I16" s="52">
        <f>SUM(I10:I15)</f>
        <v>28839</v>
      </c>
      <c r="J16" s="53">
        <f>SUM(J10:J13)</f>
        <v>0</v>
      </c>
      <c r="K16" s="9"/>
    </row>
    <row r="17" spans="1:11" ht="47.25" x14ac:dyDescent="0.25">
      <c r="A17" s="54" t="s">
        <v>17</v>
      </c>
      <c r="B17" s="55"/>
      <c r="C17" s="56"/>
      <c r="D17" s="57"/>
      <c r="E17" s="58"/>
      <c r="F17" s="58"/>
      <c r="G17" s="58"/>
      <c r="H17" s="58"/>
      <c r="I17" s="55"/>
      <c r="J17" s="59"/>
      <c r="K17" s="9"/>
    </row>
    <row r="18" spans="1:11" x14ac:dyDescent="0.25">
      <c r="A18" s="60" t="s">
        <v>18</v>
      </c>
      <c r="B18" s="61">
        <v>0</v>
      </c>
      <c r="C18" s="62">
        <v>2015</v>
      </c>
      <c r="D18" s="63"/>
      <c r="E18" s="64">
        <v>2540</v>
      </c>
      <c r="F18" s="61">
        <v>0</v>
      </c>
      <c r="G18" s="61"/>
      <c r="H18" s="61"/>
      <c r="I18" s="65">
        <v>0</v>
      </c>
      <c r="J18" s="66">
        <v>0</v>
      </c>
      <c r="K18" s="9"/>
    </row>
    <row r="19" spans="1:11" x14ac:dyDescent="0.25">
      <c r="A19" s="67" t="s">
        <v>19</v>
      </c>
      <c r="B19" s="68">
        <v>1500</v>
      </c>
      <c r="C19" s="69">
        <v>2015</v>
      </c>
      <c r="D19" s="70"/>
      <c r="E19" s="71"/>
      <c r="F19" s="72">
        <v>1500</v>
      </c>
      <c r="G19" s="72">
        <v>962</v>
      </c>
      <c r="H19" s="73">
        <f>G19/F19*100</f>
        <v>64.133333333333326</v>
      </c>
      <c r="I19" s="74"/>
      <c r="J19" s="75"/>
      <c r="K19" s="9"/>
    </row>
    <row r="20" spans="1:11" ht="16.5" thickBot="1" x14ac:dyDescent="0.3">
      <c r="A20" s="51" t="s">
        <v>16</v>
      </c>
      <c r="B20" s="52">
        <f>SUM(B18:B19)</f>
        <v>1500</v>
      </c>
      <c r="C20" s="76"/>
      <c r="D20" s="77"/>
      <c r="E20" s="78">
        <f>SUM(E18:E19)</f>
        <v>2540</v>
      </c>
      <c r="F20" s="78">
        <f>SUM(F18:F19)</f>
        <v>1500</v>
      </c>
      <c r="G20" s="78">
        <f>SUM(G19)</f>
        <v>962</v>
      </c>
      <c r="H20" s="79">
        <f>G20/F20*100</f>
        <v>64.133333333333326</v>
      </c>
      <c r="I20" s="52"/>
      <c r="J20" s="53"/>
      <c r="K20" s="9"/>
    </row>
    <row r="21" spans="1:11" x14ac:dyDescent="0.25">
      <c r="A21" s="20" t="s">
        <v>20</v>
      </c>
      <c r="B21" s="44"/>
      <c r="C21" s="45"/>
      <c r="D21" s="46"/>
      <c r="E21" s="47"/>
      <c r="F21" s="48"/>
      <c r="G21" s="48"/>
      <c r="H21" s="48"/>
      <c r="I21" s="46"/>
      <c r="J21" s="50"/>
      <c r="K21" s="9"/>
    </row>
    <row r="22" spans="1:11" ht="31.5" x14ac:dyDescent="0.25">
      <c r="A22" s="36" t="s">
        <v>21</v>
      </c>
      <c r="B22" s="80">
        <v>0</v>
      </c>
      <c r="C22" s="45">
        <v>2015</v>
      </c>
      <c r="D22" s="46">
        <v>0</v>
      </c>
      <c r="E22" s="47">
        <v>1376</v>
      </c>
      <c r="F22" s="46">
        <v>0</v>
      </c>
      <c r="G22" s="46"/>
      <c r="H22" s="46"/>
      <c r="I22" s="46">
        <v>0</v>
      </c>
      <c r="J22" s="50">
        <v>0</v>
      </c>
    </row>
    <row r="23" spans="1:11" s="90" customFormat="1" ht="16.5" thickBot="1" x14ac:dyDescent="0.3">
      <c r="A23" s="81" t="s">
        <v>22</v>
      </c>
      <c r="B23" s="82">
        <f>135+600</f>
        <v>735</v>
      </c>
      <c r="C23" s="83">
        <v>2015</v>
      </c>
      <c r="D23" s="82">
        <v>0</v>
      </c>
      <c r="E23" s="84">
        <v>5080</v>
      </c>
      <c r="F23" s="85">
        <f>135+600</f>
        <v>735</v>
      </c>
      <c r="G23" s="86">
        <v>735</v>
      </c>
      <c r="H23" s="87">
        <f>G23/F23*100</f>
        <v>100</v>
      </c>
      <c r="I23" s="88">
        <v>0</v>
      </c>
      <c r="J23" s="89">
        <v>0</v>
      </c>
    </row>
    <row r="24" spans="1:11" ht="16.5" thickBot="1" x14ac:dyDescent="0.3">
      <c r="A24" s="51" t="s">
        <v>16</v>
      </c>
      <c r="B24" s="91">
        <f>SUM(B22:B23)</f>
        <v>735</v>
      </c>
      <c r="C24" s="92" t="s">
        <v>23</v>
      </c>
      <c r="D24" s="91">
        <f>SUM(D21:D22)</f>
        <v>0</v>
      </c>
      <c r="E24" s="93">
        <f>SUM(E22:E23)</f>
        <v>6456</v>
      </c>
      <c r="F24" s="94">
        <f>SUM(F22:F23)</f>
        <v>735</v>
      </c>
      <c r="G24" s="94">
        <f>SUM(G23)</f>
        <v>735</v>
      </c>
      <c r="H24" s="95">
        <f>G24/F24*100</f>
        <v>100</v>
      </c>
      <c r="I24" s="94">
        <f>SUM(I22:I23)</f>
        <v>0</v>
      </c>
      <c r="J24" s="96">
        <f>SUM(J21:J22)</f>
        <v>0</v>
      </c>
    </row>
    <row r="25" spans="1:11" s="90" customFormat="1" ht="16.5" thickBot="1" x14ac:dyDescent="0.3">
      <c r="A25" s="97" t="s">
        <v>24</v>
      </c>
      <c r="B25" s="98">
        <f>SUM(B24,B20,B16,B8)</f>
        <v>88751</v>
      </c>
      <c r="C25" s="98"/>
      <c r="D25" s="98">
        <f>SUM(D24,D20,D16,D8)</f>
        <v>0</v>
      </c>
      <c r="E25" s="99">
        <f>SUM(E24,E20,E16,E8)</f>
        <v>27240</v>
      </c>
      <c r="F25" s="98">
        <f>SUM(F24,F20,F16,F8)</f>
        <v>56244</v>
      </c>
      <c r="G25" s="98">
        <f>SUM(G24,G20,G16)</f>
        <v>35954</v>
      </c>
      <c r="H25" s="95">
        <f>G25/F25*100</f>
        <v>63.925040893250838</v>
      </c>
      <c r="I25" s="98">
        <f>SUM(I24,I20,I16,I8)</f>
        <v>28839</v>
      </c>
      <c r="J25" s="98">
        <f>SUM(J24,J20,J16,J8)</f>
        <v>0</v>
      </c>
    </row>
    <row r="26" spans="1:11" x14ac:dyDescent="0.25">
      <c r="F26" s="101"/>
      <c r="G26" s="101"/>
      <c r="H26" s="101"/>
    </row>
    <row r="27" spans="1:11" x14ac:dyDescent="0.25">
      <c r="F27" s="102"/>
      <c r="G27" s="102"/>
      <c r="H27" s="102"/>
    </row>
  </sheetData>
  <mergeCells count="2">
    <mergeCell ref="D1:J1"/>
    <mergeCell ref="A3:I3"/>
  </mergeCells>
  <pageMargins left="0.70866141732283472" right="0.70866141732283472" top="0.74803149606299213" bottom="0.74803149606299213" header="0.31496062992125984" footer="0.31496062992125984"/>
  <pageSetup paperSize="8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10mell_zársz_2015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2016-05-11T07:07:15Z</dcterms:modified>
</cp:coreProperties>
</file>