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945" firstSheet="1" activeTab="5"/>
  </bookViews>
  <sheets>
    <sheet name="1.1 melléklet " sheetId="1" r:id="rId1"/>
    <sheet name="1.2 melléklet" sheetId="2" r:id="rId2"/>
    <sheet name="2.melléklet" sheetId="3" r:id="rId3"/>
    <sheet name="3.melléklet " sheetId="4" r:id="rId4"/>
    <sheet name="4.melléklet " sheetId="5" r:id="rId5"/>
    <sheet name="8. melléklet" sheetId="6" r:id="rId6"/>
  </sheets>
  <definedNames/>
  <calcPr fullCalcOnLoad="1"/>
</workbook>
</file>

<file path=xl/sharedStrings.xml><?xml version="1.0" encoding="utf-8"?>
<sst xmlns="http://schemas.openxmlformats.org/spreadsheetml/2006/main" count="1547" uniqueCount="1096">
  <si>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</si>
  <si>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</si>
  <si>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</si>
  <si>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</si>
  <si>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</si>
  <si>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</si>
  <si>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</si>
  <si>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</si>
  <si>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</si>
  <si>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</si>
  <si>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>Támoagtás beszámítás után (Ft)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</si>
  <si>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</si>
  <si>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</si>
  <si>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</si>
  <si>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</si>
  <si>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</si>
  <si>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</si>
  <si>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</si>
  <si>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</si>
  <si>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</si>
  <si>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</si>
  <si>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</si>
  <si>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</si>
  <si>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</si>
  <si>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</si>
  <si>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</si>
  <si>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</si>
  <si>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</si>
  <si>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</si>
  <si>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</si>
  <si>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</si>
  <si>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</si>
  <si>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Közhatalmi bevételek</t>
  </si>
  <si>
    <t>Felhalmozási bevételek</t>
  </si>
  <si>
    <t>Egyéb működési célú kiadások</t>
  </si>
  <si>
    <t>Ellátottak pénzbeli juttatásai</t>
  </si>
  <si>
    <t>Felújítások</t>
  </si>
  <si>
    <t>Felhalmozási kiadások</t>
  </si>
  <si>
    <t>Beruházási feladatok</t>
  </si>
  <si>
    <t>Felújítási feladatok célonként</t>
  </si>
  <si>
    <t>Sor-
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</si>
  <si>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</si>
  <si>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</si>
  <si>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</si>
  <si>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</si>
  <si>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</si>
  <si>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</si>
  <si>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</si>
  <si>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</si>
  <si>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</si>
  <si>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</si>
  <si>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</si>
  <si>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</si>
  <si>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</si>
  <si>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</si>
  <si>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</si>
  <si>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</si>
  <si>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</si>
  <si>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</si>
  <si>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</si>
  <si>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</si>
  <si>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</si>
  <si>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</si>
  <si>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</si>
  <si>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</si>
  <si>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</si>
  <si>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</si>
  <si>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</si>
  <si>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</si>
  <si>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</si>
  <si>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</si>
  <si>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</si>
  <si>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</si>
  <si>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</si>
  <si>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</si>
  <si>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</si>
  <si>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</si>
  <si>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</si>
  <si>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</si>
  <si>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</si>
  <si>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</si>
  <si>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</si>
  <si>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</si>
  <si>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</si>
  <si>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</si>
  <si>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</si>
  <si>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</si>
  <si>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</si>
  <si>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</si>
  <si>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</si>
  <si>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</si>
  <si>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</si>
  <si>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</si>
  <si>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</si>
  <si>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</si>
  <si>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</si>
  <si>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</si>
  <si>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</si>
  <si>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</si>
  <si>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</si>
  <si>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</si>
  <si>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</si>
  <si>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</si>
  <si>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</si>
  <si>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</si>
  <si>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</si>
  <si>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</si>
  <si>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Tartalékok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</si>
  <si>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</si>
  <si>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</si>
  <si>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</si>
  <si>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</si>
  <si>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</si>
  <si>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</si>
  <si>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</si>
  <si>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</si>
  <si>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</si>
  <si>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</si>
  <si>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</si>
  <si>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</si>
  <si>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</si>
  <si>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</si>
  <si>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</si>
  <si>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</si>
  <si>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</si>
  <si>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</si>
  <si>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</si>
  <si>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</si>
  <si>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</si>
  <si>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</si>
  <si>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</si>
  <si>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</si>
  <si>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Államháztartáson belüli megelőlegezések visszafizetése</t>
  </si>
  <si>
    <t>Pénzügyi lízing kiadásai</t>
  </si>
  <si>
    <t>Módosított előír.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</si>
  <si>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</si>
  <si>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</si>
  <si>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</si>
  <si>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</si>
  <si>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</si>
  <si>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</si>
  <si>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</si>
  <si>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</si>
  <si>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</si>
  <si>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</si>
  <si>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</si>
  <si>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</si>
  <si>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</si>
  <si>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</si>
  <si>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</si>
  <si>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</si>
  <si>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</si>
  <si>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</si>
  <si>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</si>
  <si>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</si>
  <si>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</si>
  <si>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</si>
  <si>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</si>
  <si>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Munkaadókat terhelő járulékok és szociális hozzájárulási adó</t>
  </si>
  <si>
    <t>Beruházások</t>
  </si>
  <si>
    <t>Egyéb felhalmozási kiadások</t>
  </si>
  <si>
    <t xml:space="preserve">Dologi kiadások </t>
  </si>
  <si>
    <t>Kisértékű tárgyi eszköz</t>
  </si>
  <si>
    <t>I. Működési célú bevételek és kiadások mérlege
(Önkormányzati szinten)</t>
  </si>
  <si>
    <t>Bevételek</t>
  </si>
  <si>
    <t>Kiadások</t>
  </si>
  <si>
    <t>H</t>
  </si>
  <si>
    <t>Önkormányzatok működési támogatásai</t>
  </si>
  <si>
    <t>Személyi juttatások</t>
  </si>
  <si>
    <t>2.-ból EU-s támogatás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</si>
  <si>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</si>
  <si>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</si>
  <si>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</si>
  <si>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</si>
  <si>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</si>
  <si>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</si>
  <si>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</si>
  <si>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</si>
  <si>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</si>
  <si>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</si>
  <si>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</si>
  <si>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</si>
  <si>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</si>
  <si>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</si>
  <si>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</si>
  <si>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</si>
  <si>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</si>
  <si>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</si>
  <si>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</si>
  <si>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</si>
  <si>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</si>
  <si>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</si>
  <si>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</si>
  <si>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</si>
  <si>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</si>
  <si>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</si>
  <si>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</si>
  <si>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</si>
  <si>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</si>
  <si>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</si>
  <si>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</si>
  <si>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</si>
  <si>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</si>
  <si>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</si>
  <si>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</si>
  <si>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</si>
  <si>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</si>
  <si>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</si>
  <si>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</si>
  <si>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</si>
  <si>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</si>
  <si>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</si>
  <si>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</si>
  <si>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</si>
  <si>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</si>
  <si>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</si>
  <si>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</si>
  <si>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</si>
  <si>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</si>
  <si>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</si>
  <si>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</si>
  <si>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</si>
  <si>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</si>
  <si>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</si>
  <si>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</si>
  <si>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</si>
  <si>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</si>
  <si>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</si>
  <si>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</si>
  <si>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</si>
  <si>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</si>
  <si>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</si>
  <si>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</si>
  <si>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</si>
  <si>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</si>
  <si>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</si>
  <si>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</si>
  <si>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</si>
  <si>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</si>
  <si>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</si>
  <si>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</si>
  <si>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ebből: helyi önkormányzatok és költségvetési szerveik (K506)</t>
  </si>
  <si>
    <t>ebből: egyéb civil szervezetek (K512)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</si>
  <si>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</si>
  <si>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</si>
  <si>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</si>
  <si>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</si>
  <si>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</si>
  <si>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Államháztartáson belüli megelőlegezések visszafizetése (K914)</t>
  </si>
  <si>
    <t>IV. A települési Önkormányzatok kulturális feladatainak támogatása</t>
  </si>
  <si>
    <t>IV. Települési önkormányzatok támogatása
a nyilvános könyvtári és közművelődési
feladatokhoz</t>
  </si>
  <si>
    <t>#</t>
  </si>
  <si>
    <t>Törvény szerinti illetmények, munkabérek (K1101)</t>
  </si>
  <si>
    <t>Béren kívüli juttatások (K1107)</t>
  </si>
  <si>
    <t>Közlekedési költségtérítés (K1109)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</si>
  <si>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</si>
  <si>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</si>
  <si>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</si>
  <si>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</si>
  <si>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</si>
  <si>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</si>
  <si>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</si>
  <si>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</si>
  <si>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</si>
  <si>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</si>
  <si>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</si>
  <si>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</si>
  <si>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</si>
  <si>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</si>
  <si>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</si>
  <si>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</si>
  <si>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Szakmai tevékenységet segítő szolgáltatások  (K336)</t>
  </si>
  <si>
    <t>ebből: biztosítási díjak (K337)</t>
  </si>
  <si>
    <t>Működési célú előzetesen felszámított általános forgalmi adó (K351)</t>
  </si>
  <si>
    <t>Egyéb dologi kiadások (K355)</t>
  </si>
  <si>
    <t>101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</si>
  <si>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</si>
  <si>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</si>
  <si>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</si>
  <si>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</si>
  <si>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</si>
  <si>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124</t>
  </si>
  <si>
    <t>A helyi önkormányzatok előző évi elszámolásából származó kiadások (K5021)</t>
  </si>
  <si>
    <t>127</t>
  </si>
  <si>
    <t>151</t>
  </si>
  <si>
    <t>158</t>
  </si>
  <si>
    <t>179</t>
  </si>
  <si>
    <t>182</t>
  </si>
  <si>
    <t>191</t>
  </si>
  <si>
    <t>195</t>
  </si>
  <si>
    <t>196</t>
  </si>
  <si>
    <t>199</t>
  </si>
  <si>
    <t>200</t>
  </si>
  <si>
    <t>201</t>
  </si>
  <si>
    <t>204</t>
  </si>
  <si>
    <t>205</t>
  </si>
  <si>
    <t>242</t>
  </si>
  <si>
    <t>256</t>
  </si>
  <si>
    <t>264</t>
  </si>
  <si>
    <t>ebből: egyéb vállalkozások (K89)</t>
  </si>
  <si>
    <t>267</t>
  </si>
  <si>
    <t>268</t>
  </si>
  <si>
    <t>109</t>
  </si>
  <si>
    <t>112</t>
  </si>
  <si>
    <t>117</t>
  </si>
  <si>
    <t>145</t>
  </si>
  <si>
    <t>147</t>
  </si>
  <si>
    <t>168</t>
  </si>
  <si>
    <t>169</t>
  </si>
  <si>
    <t>185</t>
  </si>
  <si>
    <t>186</t>
  </si>
  <si>
    <t>187</t>
  </si>
  <si>
    <t>188</t>
  </si>
  <si>
    <t>192</t>
  </si>
  <si>
    <t>202</t>
  </si>
  <si>
    <t>208</t>
  </si>
  <si>
    <t>218</t>
  </si>
  <si>
    <t>221</t>
  </si>
  <si>
    <t>224</t>
  </si>
  <si>
    <t>230</t>
  </si>
  <si>
    <t>260</t>
  </si>
  <si>
    <t>270</t>
  </si>
  <si>
    <t>274</t>
  </si>
  <si>
    <t>282</t>
  </si>
  <si>
    <t>Ft</t>
  </si>
  <si>
    <t>7=(5-6)</t>
  </si>
  <si>
    <t>I.1. Önkormányzati Hivatal működésének támogatása elismert 
hivatali létszám alapján</t>
  </si>
  <si>
    <t>Eredeti előír.</t>
  </si>
  <si>
    <t>Eredeti előír</t>
  </si>
  <si>
    <t>92</t>
  </si>
  <si>
    <t>152</t>
  </si>
  <si>
    <t>159</t>
  </si>
  <si>
    <t>170</t>
  </si>
  <si>
    <t>171</t>
  </si>
  <si>
    <t>176</t>
  </si>
  <si>
    <t>177</t>
  </si>
  <si>
    <t>181</t>
  </si>
  <si>
    <t>183</t>
  </si>
  <si>
    <t>189</t>
  </si>
  <si>
    <t>212</t>
  </si>
  <si>
    <t>225</t>
  </si>
  <si>
    <t>236</t>
  </si>
  <si>
    <t>237</t>
  </si>
  <si>
    <t>239</t>
  </si>
  <si>
    <t>247</t>
  </si>
  <si>
    <t>248</t>
  </si>
  <si>
    <t>251</t>
  </si>
  <si>
    <t>253</t>
  </si>
  <si>
    <t>254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</si>
  <si>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</si>
  <si>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</si>
  <si>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</si>
  <si>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</si>
  <si>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</si>
  <si>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</si>
  <si>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</si>
  <si>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</si>
  <si>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</si>
  <si>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</si>
  <si>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</si>
  <si>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</si>
  <si>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</si>
  <si>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</si>
  <si>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</si>
  <si>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</si>
  <si>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</si>
  <si>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</si>
  <si>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113</t>
  </si>
  <si>
    <t>114</t>
  </si>
  <si>
    <t>115</t>
  </si>
  <si>
    <t>116</t>
  </si>
  <si>
    <t>119</t>
  </si>
  <si>
    <t>122</t>
  </si>
  <si>
    <t>123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</si>
  <si>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</si>
  <si>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</si>
  <si>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</si>
  <si>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</si>
  <si>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</si>
  <si>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</si>
  <si>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</si>
  <si>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</si>
  <si>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</si>
  <si>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</si>
  <si>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</si>
  <si>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</si>
  <si>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</si>
  <si>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</si>
  <si>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</si>
  <si>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</si>
  <si>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</si>
  <si>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</si>
  <si>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</si>
  <si>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</si>
  <si>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148</t>
  </si>
  <si>
    <t>149</t>
  </si>
  <si>
    <t>150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</si>
  <si>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</si>
  <si>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</si>
  <si>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</si>
  <si>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</si>
  <si>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</si>
  <si>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</si>
  <si>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</si>
  <si>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</si>
  <si>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</si>
  <si>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</si>
  <si>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</si>
  <si>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</si>
  <si>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</si>
  <si>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172</t>
  </si>
  <si>
    <t>173</t>
  </si>
  <si>
    <t>174</t>
  </si>
  <si>
    <t>175</t>
  </si>
  <si>
    <t>178</t>
  </si>
  <si>
    <t>180</t>
  </si>
  <si>
    <t>184</t>
  </si>
  <si>
    <t>190</t>
  </si>
  <si>
    <t>193</t>
  </si>
  <si>
    <t>194</t>
  </si>
  <si>
    <t>197</t>
  </si>
  <si>
    <t>198</t>
  </si>
  <si>
    <t>203</t>
  </si>
  <si>
    <t>206</t>
  </si>
  <si>
    <t>207</t>
  </si>
  <si>
    <t>209</t>
  </si>
  <si>
    <t>210</t>
  </si>
  <si>
    <t>211</t>
  </si>
  <si>
    <t>213</t>
  </si>
  <si>
    <t>214</t>
  </si>
  <si>
    <t>215</t>
  </si>
  <si>
    <t>216</t>
  </si>
  <si>
    <t>217</t>
  </si>
  <si>
    <t>219</t>
  </si>
  <si>
    <t>220</t>
  </si>
  <si>
    <t>222</t>
  </si>
  <si>
    <t>223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</si>
  <si>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</si>
  <si>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</si>
  <si>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</si>
  <si>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</si>
  <si>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</si>
  <si>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</si>
  <si>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</si>
  <si>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</si>
  <si>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</si>
  <si>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238</t>
  </si>
  <si>
    <t>240</t>
  </si>
  <si>
    <t>241</t>
  </si>
  <si>
    <t>243</t>
  </si>
  <si>
    <t>244</t>
  </si>
  <si>
    <t>245</t>
  </si>
  <si>
    <t>246</t>
  </si>
  <si>
    <t>249</t>
  </si>
  <si>
    <t>250</t>
  </si>
  <si>
    <t>252</t>
  </si>
  <si>
    <t>Összesen: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</si>
  <si>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</si>
  <si>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</si>
  <si>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</si>
  <si>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</si>
  <si>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</si>
  <si>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</si>
  <si>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</si>
  <si>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</si>
  <si>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</si>
  <si>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</si>
  <si>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</si>
  <si>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</si>
  <si>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</si>
  <si>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</si>
  <si>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Vásárolt élelmezés (K332)</t>
  </si>
  <si>
    <t>ebből: a közszféra és a magánszféra együttműködésén (PPP) alapuló szerződéses konstrukció (K333)</t>
  </si>
  <si>
    <t>ebből: államháztartáson belül (K335)</t>
  </si>
  <si>
    <t>Kiküldetések kiadásai (K341)</t>
  </si>
  <si>
    <t>Reklám- és propagandakiadások (K342)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</si>
  <si>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</si>
  <si>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</si>
  <si>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</si>
  <si>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</si>
  <si>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</si>
  <si>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</si>
  <si>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</si>
  <si>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</si>
  <si>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</si>
  <si>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</si>
  <si>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</si>
  <si>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</si>
  <si>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</si>
  <si>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</si>
  <si>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</si>
  <si>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</si>
  <si>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</si>
  <si>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</si>
  <si>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</si>
  <si>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</si>
  <si>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</si>
  <si>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</si>
  <si>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</si>
  <si>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</si>
  <si>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</si>
  <si>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</si>
  <si>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</si>
  <si>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</si>
  <si>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</si>
  <si>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</si>
  <si>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</si>
  <si>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</si>
  <si>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</si>
  <si>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</si>
  <si>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</si>
  <si>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</si>
  <si>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</si>
  <si>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</si>
  <si>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</si>
  <si>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</si>
  <si>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</si>
  <si>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</si>
  <si>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</si>
  <si>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</si>
  <si>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</si>
  <si>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</si>
  <si>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</si>
  <si>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</si>
  <si>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</si>
  <si>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</si>
  <si>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</si>
  <si>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ebből: Európai Unió (K501)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</si>
  <si>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</si>
  <si>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</si>
  <si>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</si>
  <si>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</si>
  <si>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</si>
  <si>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</si>
  <si>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</si>
  <si>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</si>
  <si>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</si>
  <si>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</si>
  <si>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</si>
  <si>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</si>
  <si>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</si>
  <si>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</si>
  <si>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</si>
  <si>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</si>
  <si>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</si>
  <si>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</si>
  <si>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</si>
  <si>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</si>
  <si>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</si>
  <si>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</si>
  <si>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</si>
  <si>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</si>
  <si>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</si>
  <si>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</si>
  <si>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</si>
  <si>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</si>
  <si>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</si>
  <si>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</si>
  <si>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</si>
  <si>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</si>
  <si>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</si>
  <si>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</si>
  <si>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</si>
  <si>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</si>
  <si>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</si>
  <si>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</si>
  <si>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</si>
  <si>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</si>
  <si>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</si>
  <si>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</si>
  <si>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</si>
  <si>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</si>
  <si>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</si>
  <si>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</si>
  <si>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</si>
  <si>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</si>
  <si>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</si>
  <si>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</si>
  <si>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</si>
  <si>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</si>
  <si>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</si>
  <si>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</si>
  <si>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</si>
  <si>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</si>
  <si>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</si>
  <si>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Részesedések beszerzése (K65)</t>
  </si>
  <si>
    <t>Meglévő részesedések növeléséhez kapcsolódó kiadások (K66)</t>
  </si>
  <si>
    <t>Informatikai eszközök felújítása (K72)</t>
  </si>
  <si>
    <t>Egyéb tárgyi eszközök felújítása  (K73)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</si>
  <si>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</si>
  <si>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</si>
  <si>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</si>
  <si>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</si>
  <si>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</si>
  <si>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</si>
  <si>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</si>
  <si>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</si>
  <si>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</si>
  <si>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</si>
  <si>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</si>
  <si>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</si>
  <si>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</si>
  <si>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</si>
  <si>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</si>
  <si>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</si>
  <si>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</si>
  <si>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</si>
  <si>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</si>
  <si>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</si>
  <si>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</si>
  <si>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</si>
  <si>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</si>
  <si>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</si>
  <si>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</si>
  <si>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</si>
  <si>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</si>
  <si>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</si>
  <si>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</si>
  <si>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</si>
  <si>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</si>
  <si>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</si>
  <si>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</si>
  <si>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</si>
  <si>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</si>
  <si>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</si>
  <si>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</si>
  <si>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</si>
  <si>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</si>
  <si>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</si>
  <si>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</si>
  <si>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</si>
  <si>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</si>
  <si>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</si>
  <si>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</si>
  <si>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</si>
  <si>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</si>
  <si>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</si>
  <si>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</si>
  <si>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</si>
  <si>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</si>
  <si>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</si>
  <si>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</si>
  <si>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</si>
  <si>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</si>
  <si>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</si>
  <si>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</si>
  <si>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265</t>
  </si>
  <si>
    <t>ebből: kormányok és nemzetközi szervezetek (K89)</t>
  </si>
  <si>
    <t>266</t>
  </si>
  <si>
    <t>ebből: egyéb külföldiek (K89)</t>
  </si>
  <si>
    <t>269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</si>
  <si>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</si>
  <si>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</si>
  <si>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</si>
  <si>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</si>
  <si>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</si>
  <si>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</si>
  <si>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</si>
  <si>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</si>
  <si>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</si>
  <si>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</si>
  <si>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</si>
  <si>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</si>
  <si>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</si>
  <si>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</si>
  <si>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</si>
  <si>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</si>
  <si>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</si>
  <si>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</si>
  <si>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</si>
  <si>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</si>
  <si>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</si>
  <si>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</si>
  <si>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</si>
  <si>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</si>
  <si>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</si>
  <si>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</si>
  <si>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</si>
  <si>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</si>
  <si>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</si>
  <si>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</si>
  <si>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</si>
  <si>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</si>
  <si>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</si>
  <si>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</si>
  <si>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</si>
  <si>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</si>
  <si>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</si>
  <si>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</si>
  <si>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</si>
  <si>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</si>
  <si>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</si>
  <si>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</si>
  <si>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</si>
  <si>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</si>
  <si>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</si>
  <si>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</si>
  <si>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</si>
  <si>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</si>
  <si>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</si>
  <si>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</si>
  <si>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</si>
  <si>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</si>
  <si>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</si>
  <si>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</si>
  <si>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</si>
  <si>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</si>
  <si>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</si>
  <si>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</si>
  <si>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</si>
  <si>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</si>
  <si>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</si>
  <si>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</si>
  <si>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</si>
  <si>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</si>
  <si>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</si>
  <si>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</si>
  <si>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</si>
  <si>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</si>
  <si>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</si>
  <si>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</si>
  <si>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</si>
  <si>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</si>
  <si>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</si>
  <si>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</si>
  <si>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</si>
  <si>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</si>
  <si>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</si>
  <si>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</si>
  <si>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</si>
  <si>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</si>
  <si>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</si>
  <si>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</si>
  <si>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</si>
  <si>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</si>
  <si>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</si>
  <si>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</si>
  <si>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</si>
  <si>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</si>
  <si>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</si>
  <si>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</si>
  <si>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</si>
  <si>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</si>
  <si>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</si>
  <si>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</si>
  <si>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</si>
  <si>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</si>
  <si>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</si>
  <si>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</si>
  <si>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</si>
  <si>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</si>
  <si>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</si>
  <si>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</si>
  <si>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</si>
  <si>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</si>
  <si>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</si>
  <si>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</si>
  <si>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</si>
  <si>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</si>
  <si>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</si>
  <si>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</si>
  <si>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</si>
  <si>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</si>
  <si>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</si>
  <si>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</si>
  <si>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</si>
  <si>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</si>
  <si>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</si>
  <si>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</si>
  <si>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</si>
  <si>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</si>
  <si>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</si>
  <si>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</si>
  <si>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</si>
  <si>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</si>
  <si>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</si>
  <si>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</si>
  <si>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</si>
  <si>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</si>
  <si>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</si>
  <si>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</si>
  <si>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</si>
  <si>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</si>
  <si>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</si>
  <si>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</si>
  <si>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</si>
  <si>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</si>
  <si>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</si>
  <si>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</si>
  <si>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</si>
  <si>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</si>
  <si>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</si>
  <si>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</si>
  <si>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</si>
  <si>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</si>
  <si>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</si>
  <si>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</si>
  <si>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</si>
  <si>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</si>
  <si>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</si>
  <si>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</si>
  <si>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</si>
  <si>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</si>
  <si>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</si>
  <si>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</si>
  <si>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</si>
  <si>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</si>
  <si>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</si>
  <si>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</si>
  <si>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</si>
  <si>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</si>
  <si>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</si>
  <si>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</si>
  <si>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</si>
  <si>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</si>
  <si>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</si>
  <si>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</si>
  <si>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</si>
  <si>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</si>
  <si>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</si>
  <si>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</si>
  <si>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</si>
  <si>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</si>
  <si>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</si>
  <si>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</si>
  <si>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</si>
  <si>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</si>
  <si>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</si>
  <si>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</si>
  <si>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</si>
  <si>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</si>
  <si>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</si>
  <si>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</si>
  <si>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</si>
  <si>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</si>
  <si>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</si>
  <si>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</si>
  <si>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</si>
  <si>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</si>
  <si>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</si>
  <si>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</si>
  <si>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</si>
  <si>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</si>
  <si>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</si>
  <si>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</si>
  <si>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</si>
  <si>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</si>
  <si>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</si>
  <si>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</si>
  <si>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</si>
  <si>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</si>
  <si>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</si>
  <si>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</si>
  <si>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</si>
  <si>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</si>
  <si>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</si>
  <si>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</si>
  <si>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</si>
  <si>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</si>
  <si>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</si>
  <si>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</si>
  <si>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</si>
  <si>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</si>
  <si>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</si>
  <si>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</si>
  <si>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</si>
  <si>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</si>
  <si>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</si>
  <si>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</si>
  <si>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</si>
  <si>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</si>
  <si>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</si>
  <si>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</si>
  <si>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</si>
  <si>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</si>
  <si>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</si>
  <si>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</si>
  <si>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</si>
  <si>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</si>
  <si>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</si>
  <si>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</si>
  <si>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</si>
  <si>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</si>
  <si>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</si>
  <si>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</si>
  <si>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</si>
  <si>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</si>
  <si>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</si>
  <si>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</si>
  <si>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</si>
  <si>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</si>
  <si>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</si>
  <si>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</si>
  <si>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</si>
  <si>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</si>
  <si>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</si>
  <si>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</si>
  <si>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</si>
  <si>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</si>
  <si>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</si>
  <si>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</si>
  <si>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</si>
  <si>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</si>
  <si>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</si>
  <si>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</si>
  <si>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</si>
  <si>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</si>
  <si>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</si>
  <si>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</si>
  <si>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</si>
  <si>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</si>
  <si>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</si>
  <si>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</si>
  <si>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</si>
  <si>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</si>
  <si>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</si>
  <si>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</si>
  <si>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</si>
  <si>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</si>
  <si>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</si>
  <si>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</si>
  <si>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</si>
  <si>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</si>
  <si>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</si>
  <si>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</si>
  <si>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</si>
  <si>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</si>
  <si>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</si>
  <si>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</si>
  <si>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</si>
  <si>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</si>
  <si>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</si>
  <si>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</si>
  <si>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</si>
  <si>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</si>
  <si>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</si>
  <si>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</si>
  <si>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</si>
  <si>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</si>
  <si>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</si>
  <si>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</si>
  <si>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</si>
  <si>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</si>
  <si>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</si>
  <si>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</si>
  <si>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</si>
  <si>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</si>
  <si>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</si>
  <si>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</si>
  <si>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</si>
  <si>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</si>
  <si>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</si>
  <si>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</si>
  <si>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</si>
  <si>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</si>
  <si>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 xml:space="preserve"> Finanszírozási kiadások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</si>
  <si>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</si>
  <si>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</si>
  <si>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</si>
  <si>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</si>
  <si>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</si>
  <si>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</si>
  <si>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</si>
  <si>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</si>
  <si>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</si>
  <si>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</si>
  <si>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</si>
  <si>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</si>
  <si>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</si>
  <si>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04 - B8. Finanszírozási bevételek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</si>
  <si>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</si>
  <si>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</si>
  <si>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</si>
  <si>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</si>
  <si>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</si>
  <si>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</si>
  <si>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</si>
  <si>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</si>
  <si>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</si>
  <si>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</si>
  <si>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</si>
  <si>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</si>
  <si>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</si>
  <si>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</si>
  <si>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</si>
  <si>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</si>
  <si>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</si>
  <si>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</si>
  <si>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</si>
  <si>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</si>
  <si>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</si>
  <si>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</si>
  <si>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</si>
  <si>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</si>
  <si>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</si>
  <si>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</si>
  <si>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</si>
  <si>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</si>
  <si>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</si>
  <si>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</si>
  <si>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</si>
  <si>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Polgármesteri illetmény támogatása</t>
  </si>
  <si>
    <t>Egyéb működési célú támogatások államháztartáson belülről</t>
  </si>
  <si>
    <t>Működési bevételek</t>
  </si>
  <si>
    <t>Működési célú átvett pénzeszközok</t>
  </si>
  <si>
    <t>Kisvásárhely Község Önkormányzata
 Költségvetési kiadások</t>
  </si>
  <si>
    <t>Kisvásárhely Község Önkormányzata
 Költségvetési bevételek</t>
  </si>
  <si>
    <t>Vendégház felújítása</t>
  </si>
  <si>
    <t>Petőfi u.23 felújítása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</si>
  <si>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</si>
  <si>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</si>
  <si>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</si>
  <si>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</si>
  <si>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</si>
  <si>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</si>
  <si>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</si>
  <si>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</si>
  <si>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</si>
  <si>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</si>
  <si>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</si>
  <si>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</si>
  <si>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</si>
  <si>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</si>
  <si>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</si>
  <si>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</si>
  <si>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</si>
  <si>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</si>
  <si>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</si>
  <si>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</si>
  <si>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</si>
  <si>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</si>
  <si>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</si>
  <si>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</si>
  <si>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</si>
  <si>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</si>
  <si>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</si>
  <si>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</si>
  <si>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1. melléket a   5/2020. (VII.17.) önkormányzati rendelethez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</si>
  <si>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</si>
  <si>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</si>
  <si>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</si>
  <si>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</si>
  <si>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</si>
  <si>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</si>
  <si>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</si>
  <si>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</si>
  <si>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</si>
  <si>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</si>
  <si>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</si>
  <si>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</si>
  <si>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</si>
  <si>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</si>
  <si>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</si>
  <si>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</si>
  <si>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</si>
  <si>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</si>
  <si>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</si>
  <si>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</si>
  <si>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</si>
  <si>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</si>
  <si>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</si>
  <si>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</si>
  <si>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</si>
  <si>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</si>
  <si>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</si>
  <si>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</si>
  <si>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</si>
  <si>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</si>
  <si>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</si>
  <si>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</si>
  <si>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</si>
  <si>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</si>
  <si>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</si>
  <si>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</si>
  <si>
    <t>III. 2. Települési önkormányzatok szociális feladatainak egyéb támogatása</t>
  </si>
  <si>
    <t>III.3.c. Szociális étkeztetés</t>
  </si>
  <si>
    <t>A falu- és tanyagondnoki szolgálatok kiegészítő támogatása</t>
  </si>
  <si>
    <t>Szociális ágazati és kiegészító pótlék</t>
  </si>
  <si>
    <t>Működési célú költségvetési támogatások és kiegészítő támogatások</t>
  </si>
  <si>
    <t>Kimutatás Kisvásárhely Község Önkormányzata 
2019. évi központi támogatásainak összegéről</t>
  </si>
  <si>
    <t>A költségvetési szerveknél foglalkoztatottak 2018. évi áthúzódó és 2019. évi kompenzációja</t>
  </si>
  <si>
    <t>I.1.d) Lakott külterülettel kapcsolatos feladatok támogatása</t>
  </si>
  <si>
    <t>Ingatlan vásárlás</t>
  </si>
  <si>
    <t>Petőfi utca 7 felújítás</t>
  </si>
  <si>
    <t>2019. évi eredeti előirányzat</t>
  </si>
  <si>
    <t>2019. évi módosított előirányzat</t>
  </si>
  <si>
    <t>Harangláb készítés</t>
  </si>
  <si>
    <t>Klíma</t>
  </si>
  <si>
    <t>Tojó jércék</t>
  </si>
  <si>
    <t>Zalavíz felújítás</t>
  </si>
  <si>
    <t xml:space="preserve"> </t>
  </si>
  <si>
    <t>1.2 melléket a     5/2020. (VII.17.) önkormányzati rendelethez</t>
  </si>
  <si>
    <t>2. melléket a    5/2020. (VII.17.) önkormányzati rendelethez</t>
  </si>
  <si>
    <t>3. melléket a    5/2020. (VII.17.) önkormányzati rendelethez</t>
  </si>
  <si>
    <t>4. melléket a    5/2020. (VII.17.) önkormányzati rendelethez</t>
  </si>
  <si>
    <t>8.  melléket a  5/2020. (VII.17.) önkormányzati rendelethez</t>
  </si>
</sst>
</file>

<file path=xl/styles.xml><?xml version="1.0" encoding="utf-8"?>
<styleSheet xmlns="http://schemas.openxmlformats.org/spreadsheetml/2006/main">
  <numFmts count="3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00"/>
    <numFmt numFmtId="175" formatCode="0__"/>
    <numFmt numFmtId="176" formatCode="#,###"/>
    <numFmt numFmtId="177" formatCode="#,###__"/>
    <numFmt numFmtId="178" formatCode="_-* #,##0.000\ _F_t_-;\-* #,##0.000\ _F_t_-;_-* &quot;-&quot;??\ _F_t_-;_-@_-"/>
    <numFmt numFmtId="179" formatCode="_-* #,##0.0\ _F_t_-;\-* #,##0.0\ _F_t_-;_-* &quot;-&quot;??\ _F_t_-;_-@_-"/>
    <numFmt numFmtId="180" formatCode="_-* #,##0\ _F_t_-;\-* #,##0\ _F_t_-;_-* &quot;-&quot;??\ _F_t_-;_-@_-"/>
    <numFmt numFmtId="181" formatCode="#,##0_ ;\-#,##0\ 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Times New Roman CE"/>
      <family val="0"/>
    </font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11" borderId="0" applyNumberFormat="0" applyBorder="0" applyAlignment="0" applyProtection="0"/>
    <xf numFmtId="0" fontId="0" fillId="25" borderId="0" applyNumberFormat="0" applyBorder="0" applyAlignment="0" applyProtection="0"/>
    <xf numFmtId="0" fontId="25" fillId="19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28" borderId="0" applyNumberFormat="0" applyBorder="0" applyAlignment="0" applyProtection="0"/>
    <xf numFmtId="0" fontId="62" fillId="29" borderId="0" applyNumberFormat="0" applyBorder="0" applyAlignment="0" applyProtection="0"/>
    <xf numFmtId="0" fontId="26" fillId="30" borderId="0" applyNumberFormat="0" applyBorder="0" applyAlignment="0" applyProtection="0"/>
    <xf numFmtId="0" fontId="62" fillId="31" borderId="0" applyNumberFormat="0" applyBorder="0" applyAlignment="0" applyProtection="0"/>
    <xf numFmtId="0" fontId="26" fillId="21" borderId="0" applyNumberFormat="0" applyBorder="0" applyAlignment="0" applyProtection="0"/>
    <xf numFmtId="0" fontId="62" fillId="32" borderId="0" applyNumberFormat="0" applyBorder="0" applyAlignment="0" applyProtection="0"/>
    <xf numFmtId="0" fontId="26" fillId="23" borderId="0" applyNumberFormat="0" applyBorder="0" applyAlignment="0" applyProtection="0"/>
    <xf numFmtId="0" fontId="62" fillId="33" borderId="0" applyNumberFormat="0" applyBorder="0" applyAlignment="0" applyProtection="0"/>
    <xf numFmtId="0" fontId="26" fillId="34" borderId="0" applyNumberFormat="0" applyBorder="0" applyAlignment="0" applyProtection="0"/>
    <xf numFmtId="0" fontId="62" fillId="35" borderId="0" applyNumberFormat="0" applyBorder="0" applyAlignment="0" applyProtection="0"/>
    <xf numFmtId="0" fontId="26" fillId="2" borderId="0" applyNumberFormat="0" applyBorder="0" applyAlignment="0" applyProtection="0"/>
    <xf numFmtId="0" fontId="62" fillId="36" borderId="0" applyNumberFormat="0" applyBorder="0" applyAlignment="0" applyProtection="0"/>
    <xf numFmtId="0" fontId="26" fillId="37" borderId="0" applyNumberFormat="0" applyBorder="0" applyAlignment="0" applyProtection="0"/>
    <xf numFmtId="0" fontId="63" fillId="38" borderId="1" applyNumberFormat="0" applyAlignment="0" applyProtection="0"/>
    <xf numFmtId="0" fontId="27" fillId="15" borderId="2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28" fillId="0" borderId="4" applyNumberFormat="0" applyFill="0" applyAlignment="0" applyProtection="0"/>
    <xf numFmtId="0" fontId="66" fillId="0" borderId="5" applyNumberFormat="0" applyFill="0" applyAlignment="0" applyProtection="0"/>
    <xf numFmtId="0" fontId="29" fillId="0" borderId="6" applyNumberFormat="0" applyFill="0" applyAlignment="0" applyProtection="0"/>
    <xf numFmtId="0" fontId="67" fillId="0" borderId="7" applyNumberFormat="0" applyFill="0" applyAlignment="0" applyProtection="0"/>
    <xf numFmtId="0" fontId="30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39" borderId="9" applyNumberFormat="0" applyAlignment="0" applyProtection="0"/>
    <xf numFmtId="0" fontId="31" fillId="40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33" fillId="0" borderId="12" applyNumberFormat="0" applyFill="0" applyAlignment="0" applyProtection="0"/>
    <xf numFmtId="0" fontId="0" fillId="41" borderId="13" applyNumberFormat="0" applyFont="0" applyAlignment="0" applyProtection="0"/>
    <xf numFmtId="0" fontId="15" fillId="42" borderId="14" applyNumberFormat="0" applyFont="0" applyAlignment="0" applyProtection="0"/>
    <xf numFmtId="0" fontId="26" fillId="43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2" borderId="0" applyNumberFormat="0" applyBorder="0" applyAlignment="0" applyProtection="0"/>
    <xf numFmtId="0" fontId="26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71" fillId="50" borderId="0" applyNumberFormat="0" applyBorder="0" applyAlignment="0" applyProtection="0"/>
    <xf numFmtId="0" fontId="34" fillId="9" borderId="0" applyNumberFormat="0" applyBorder="0" applyAlignment="0" applyProtection="0"/>
    <xf numFmtId="0" fontId="72" fillId="51" borderId="15" applyNumberFormat="0" applyAlignment="0" applyProtection="0"/>
    <xf numFmtId="0" fontId="35" fillId="52" borderId="16" applyNumberFormat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4" fillId="0" borderId="17" applyNumberFormat="0" applyFill="0" applyAlignment="0" applyProtection="0"/>
    <xf numFmtId="0" fontId="37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53" borderId="0" applyNumberFormat="0" applyBorder="0" applyAlignment="0" applyProtection="0"/>
    <xf numFmtId="0" fontId="38" fillId="7" borderId="0" applyNumberFormat="0" applyBorder="0" applyAlignment="0" applyProtection="0"/>
    <xf numFmtId="0" fontId="76" fillId="54" borderId="0" applyNumberFormat="0" applyBorder="0" applyAlignment="0" applyProtection="0"/>
    <xf numFmtId="0" fontId="39" fillId="55" borderId="0" applyNumberFormat="0" applyBorder="0" applyAlignment="0" applyProtection="0"/>
    <xf numFmtId="0" fontId="77" fillId="51" borderId="1" applyNumberFormat="0" applyAlignment="0" applyProtection="0"/>
    <xf numFmtId="0" fontId="40" fillId="52" borderId="2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4" fillId="0" borderId="19" xfId="0" applyFont="1" applyBorder="1" applyAlignment="1">
      <alignment/>
    </xf>
    <xf numFmtId="0" fontId="74" fillId="56" borderId="19" xfId="0" applyFont="1" applyFill="1" applyBorder="1" applyAlignment="1">
      <alignment/>
    </xf>
    <xf numFmtId="0" fontId="0" fillId="0" borderId="0" xfId="0" applyBorder="1" applyAlignment="1">
      <alignment/>
    </xf>
    <xf numFmtId="0" fontId="74" fillId="0" borderId="19" xfId="0" applyFont="1" applyBorder="1" applyAlignment="1">
      <alignment horizontal="center"/>
    </xf>
    <xf numFmtId="3" fontId="0" fillId="0" borderId="0" xfId="0" applyNumberFormat="1" applyAlignment="1">
      <alignment/>
    </xf>
    <xf numFmtId="3" fontId="74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74" fillId="57" borderId="19" xfId="0" applyNumberFormat="1" applyFont="1" applyFill="1" applyBorder="1" applyAlignment="1">
      <alignment/>
    </xf>
    <xf numFmtId="3" fontId="74" fillId="56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4" fillId="0" borderId="19" xfId="0" applyFont="1" applyBorder="1" applyAlignment="1">
      <alignment horizontal="center" wrapText="1"/>
    </xf>
    <xf numFmtId="0" fontId="0" fillId="0" borderId="0" xfId="109">
      <alignment/>
      <protection/>
    </xf>
    <xf numFmtId="176" fontId="4" fillId="0" borderId="0" xfId="101" applyNumberFormat="1" applyFill="1" applyAlignment="1" applyProtection="1">
      <alignment vertical="center" wrapText="1"/>
      <protection/>
    </xf>
    <xf numFmtId="176" fontId="9" fillId="0" borderId="0" xfId="101" applyNumberFormat="1" applyFont="1" applyFill="1" applyAlignment="1" applyProtection="1">
      <alignment horizontal="centerContinuous" vertical="center" wrapText="1"/>
      <protection/>
    </xf>
    <xf numFmtId="176" fontId="4" fillId="0" borderId="0" xfId="101" applyNumberFormat="1" applyFill="1" applyAlignment="1" applyProtection="1">
      <alignment horizontal="centerContinuous" vertical="center"/>
      <protection/>
    </xf>
    <xf numFmtId="49" fontId="4" fillId="0" borderId="0" xfId="101" applyNumberFormat="1" applyFill="1" applyAlignment="1" applyProtection="1">
      <alignment vertical="center" wrapText="1"/>
      <protection/>
    </xf>
    <xf numFmtId="176" fontId="4" fillId="0" borderId="0" xfId="101" applyNumberFormat="1" applyFill="1" applyAlignment="1" applyProtection="1">
      <alignment horizontal="center" vertical="center" wrapText="1"/>
      <protection/>
    </xf>
    <xf numFmtId="176" fontId="10" fillId="0" borderId="0" xfId="101" applyNumberFormat="1" applyFont="1" applyFill="1" applyAlignment="1" applyProtection="1">
      <alignment horizontal="right" vertical="center"/>
      <protection/>
    </xf>
    <xf numFmtId="176" fontId="11" fillId="0" borderId="20" xfId="101" applyNumberFormat="1" applyFont="1" applyFill="1" applyBorder="1" applyAlignment="1" applyProtection="1">
      <alignment horizontal="centerContinuous" vertical="center" wrapText="1"/>
      <protection/>
    </xf>
    <xf numFmtId="176" fontId="11" fillId="0" borderId="21" xfId="101" applyNumberFormat="1" applyFont="1" applyFill="1" applyBorder="1" applyAlignment="1" applyProtection="1">
      <alignment horizontal="centerContinuous" vertical="center" wrapText="1"/>
      <protection/>
    </xf>
    <xf numFmtId="176" fontId="11" fillId="0" borderId="22" xfId="101" applyNumberFormat="1" applyFont="1" applyFill="1" applyBorder="1" applyAlignment="1" applyProtection="1">
      <alignment horizontal="centerContinuous" vertical="center" wrapText="1"/>
      <protection/>
    </xf>
    <xf numFmtId="176" fontId="11" fillId="0" borderId="20" xfId="101" applyNumberFormat="1" applyFont="1" applyFill="1" applyBorder="1" applyAlignment="1" applyProtection="1">
      <alignment horizontal="center" vertical="center" wrapText="1"/>
      <protection/>
    </xf>
    <xf numFmtId="176" fontId="11" fillId="0" borderId="21" xfId="101" applyNumberFormat="1" applyFont="1" applyFill="1" applyBorder="1" applyAlignment="1" applyProtection="1">
      <alignment horizontal="center" vertical="center" wrapText="1"/>
      <protection/>
    </xf>
    <xf numFmtId="176" fontId="11" fillId="0" borderId="23" xfId="101" applyNumberFormat="1" applyFont="1" applyFill="1" applyBorder="1" applyAlignment="1" applyProtection="1">
      <alignment horizontal="center" vertical="center" wrapText="1"/>
      <protection/>
    </xf>
    <xf numFmtId="49" fontId="5" fillId="0" borderId="0" xfId="101" applyNumberFormat="1" applyFont="1" applyFill="1" applyAlignment="1" applyProtection="1">
      <alignment horizontal="center" vertical="center" wrapText="1"/>
      <protection/>
    </xf>
    <xf numFmtId="176" fontId="5" fillId="0" borderId="0" xfId="101" applyNumberFormat="1" applyFont="1" applyFill="1" applyAlignment="1" applyProtection="1">
      <alignment horizontal="center" vertical="center" wrapText="1"/>
      <protection/>
    </xf>
    <xf numFmtId="176" fontId="13" fillId="0" borderId="24" xfId="101" applyNumberFormat="1" applyFont="1" applyFill="1" applyBorder="1" applyAlignment="1" applyProtection="1">
      <alignment horizontal="center" vertical="center" wrapText="1"/>
      <protection/>
    </xf>
    <xf numFmtId="176" fontId="13" fillId="0" borderId="20" xfId="101" applyNumberFormat="1" applyFont="1" applyFill="1" applyBorder="1" applyAlignment="1" applyProtection="1">
      <alignment horizontal="center" vertical="center" wrapText="1"/>
      <protection/>
    </xf>
    <xf numFmtId="176" fontId="13" fillId="0" borderId="21" xfId="101" applyNumberFormat="1" applyFont="1" applyFill="1" applyBorder="1" applyAlignment="1" applyProtection="1">
      <alignment horizontal="center" vertical="center" wrapText="1"/>
      <protection/>
    </xf>
    <xf numFmtId="49" fontId="13" fillId="0" borderId="0" xfId="101" applyNumberFormat="1" applyFont="1" applyFill="1" applyAlignment="1" applyProtection="1">
      <alignment horizontal="center" vertical="center" wrapText="1"/>
      <protection/>
    </xf>
    <xf numFmtId="176" fontId="13" fillId="0" borderId="0" xfId="101" applyNumberFormat="1" applyFont="1" applyFill="1" applyAlignment="1" applyProtection="1">
      <alignment horizontal="center" vertical="center" wrapText="1"/>
      <protection/>
    </xf>
    <xf numFmtId="176" fontId="4" fillId="0" borderId="25" xfId="101" applyNumberFormat="1" applyFill="1" applyBorder="1" applyAlignment="1" applyProtection="1">
      <alignment horizontal="left" vertical="center" wrapText="1" indent="1"/>
      <protection/>
    </xf>
    <xf numFmtId="176" fontId="12" fillId="0" borderId="26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28" xfId="101" applyNumberFormat="1" applyFill="1" applyBorder="1" applyAlignment="1" applyProtection="1">
      <alignment horizontal="left" vertical="center" wrapText="1" indent="1"/>
      <protection/>
    </xf>
    <xf numFmtId="176" fontId="12" fillId="0" borderId="29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19" xfId="101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30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31" xfId="101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9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0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32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33" xfId="101" applyNumberFormat="1" applyFont="1" applyFill="1" applyBorder="1" applyAlignment="1" applyProtection="1">
      <alignment horizontal="right" vertical="center" wrapText="1" indent="1"/>
      <protection locked="0"/>
    </xf>
    <xf numFmtId="176" fontId="5" fillId="0" borderId="24" xfId="101" applyNumberFormat="1" applyFont="1" applyFill="1" applyBorder="1" applyAlignment="1" applyProtection="1">
      <alignment horizontal="left" vertical="center" wrapText="1" indent="1"/>
      <protection/>
    </xf>
    <xf numFmtId="176" fontId="13" fillId="0" borderId="20" xfId="101" applyNumberFormat="1" applyFont="1" applyFill="1" applyBorder="1" applyAlignment="1" applyProtection="1">
      <alignment horizontal="left" vertical="center" wrapText="1" indent="1"/>
      <protection/>
    </xf>
    <xf numFmtId="176" fontId="13" fillId="0" borderId="21" xfId="101" applyNumberFormat="1" applyFont="1" applyFill="1" applyBorder="1" applyAlignment="1" applyProtection="1">
      <alignment horizontal="right" vertical="center" wrapText="1" indent="1"/>
      <protection/>
    </xf>
    <xf numFmtId="176" fontId="4" fillId="0" borderId="34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35" xfId="101" applyNumberFormat="1" applyFont="1" applyFill="1" applyBorder="1" applyAlignment="1" applyProtection="1">
      <alignment horizontal="left" vertical="center" wrapText="1" indent="1"/>
      <protection/>
    </xf>
    <xf numFmtId="176" fontId="17" fillId="0" borderId="36" xfId="101" applyNumberFormat="1" applyFont="1" applyFill="1" applyBorder="1" applyAlignment="1" applyProtection="1">
      <alignment horizontal="right" vertical="center" wrapText="1" indent="1"/>
      <protection/>
    </xf>
    <xf numFmtId="176" fontId="12" fillId="0" borderId="29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28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19" xfId="101" applyNumberFormat="1" applyFont="1" applyFill="1" applyBorder="1" applyAlignment="1" applyProtection="1">
      <alignment horizontal="right" vertical="center" wrapText="1" indent="1"/>
      <protection locked="0"/>
    </xf>
    <xf numFmtId="176" fontId="17" fillId="0" borderId="19" xfId="101" applyNumberFormat="1" applyFont="1" applyFill="1" applyBorder="1" applyAlignment="1" applyProtection="1">
      <alignment horizontal="right" vertical="center" wrapText="1" indent="1"/>
      <protection/>
    </xf>
    <xf numFmtId="176" fontId="5" fillId="0" borderId="20" xfId="101" applyNumberFormat="1" applyFont="1" applyFill="1" applyBorder="1" applyAlignment="1" applyProtection="1">
      <alignment horizontal="left" vertical="center" wrapText="1" indent="1"/>
      <protection/>
    </xf>
    <xf numFmtId="176" fontId="5" fillId="0" borderId="21" xfId="101" applyNumberFormat="1" applyFont="1" applyFill="1" applyBorder="1" applyAlignment="1" applyProtection="1">
      <alignment horizontal="right" vertical="center" wrapText="1" indent="1"/>
      <protection/>
    </xf>
    <xf numFmtId="176" fontId="12" fillId="0" borderId="29" xfId="101" applyNumberFormat="1" applyFont="1" applyFill="1" applyBorder="1" applyAlignment="1" applyProtection="1" quotePrefix="1">
      <alignment horizontal="left" vertical="center" wrapText="1" indent="6"/>
      <protection locked="0"/>
    </xf>
    <xf numFmtId="176" fontId="12" fillId="0" borderId="29" xfId="101" applyNumberFormat="1" applyFont="1" applyFill="1" applyBorder="1" applyAlignment="1" applyProtection="1" quotePrefix="1">
      <alignment horizontal="left" vertical="center" wrapText="1" indent="6"/>
      <protection locked="0"/>
    </xf>
    <xf numFmtId="176" fontId="12" fillId="0" borderId="29" xfId="101" applyNumberFormat="1" applyFont="1" applyFill="1" applyBorder="1" applyAlignment="1" applyProtection="1" quotePrefix="1">
      <alignment horizontal="left" vertical="center" wrapText="1" indent="3"/>
      <protection locked="0"/>
    </xf>
    <xf numFmtId="176" fontId="4" fillId="0" borderId="34" xfId="101" applyNumberFormat="1" applyFill="1" applyBorder="1" applyAlignment="1" applyProtection="1">
      <alignment horizontal="left" vertical="center" wrapText="1" indent="1"/>
      <protection/>
    </xf>
    <xf numFmtId="176" fontId="12" fillId="0" borderId="35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37" xfId="101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38" xfId="101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35" xfId="101" applyNumberFormat="1" applyFont="1" applyFill="1" applyBorder="1" applyAlignment="1" applyProtection="1">
      <alignment horizontal="left" vertical="center" wrapText="1" indent="1"/>
      <protection/>
    </xf>
    <xf numFmtId="176" fontId="17" fillId="0" borderId="35" xfId="101" applyNumberFormat="1" applyFont="1" applyFill="1" applyBorder="1" applyAlignment="1" applyProtection="1">
      <alignment horizontal="left" vertical="center" wrapText="1" indent="1"/>
      <protection/>
    </xf>
    <xf numFmtId="176" fontId="17" fillId="0" borderId="27" xfId="101" applyNumberFormat="1" applyFont="1" applyFill="1" applyBorder="1" applyAlignment="1" applyProtection="1">
      <alignment horizontal="right" vertical="center" wrapText="1" indent="1"/>
      <protection/>
    </xf>
    <xf numFmtId="176" fontId="12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176" fontId="12" fillId="0" borderId="29" xfId="101" applyNumberFormat="1" applyFont="1" applyFill="1" applyBorder="1" applyAlignment="1" applyProtection="1">
      <alignment horizontal="left" vertical="center" wrapText="1" indent="2"/>
      <protection/>
    </xf>
    <xf numFmtId="176" fontId="12" fillId="0" borderId="19" xfId="101" applyNumberFormat="1" applyFont="1" applyFill="1" applyBorder="1" applyAlignment="1" applyProtection="1">
      <alignment horizontal="left" vertical="center" wrapText="1" indent="2"/>
      <protection/>
    </xf>
    <xf numFmtId="176" fontId="17" fillId="0" borderId="19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26" xfId="101" applyNumberFormat="1" applyFont="1" applyFill="1" applyBorder="1" applyAlignment="1" applyProtection="1">
      <alignment horizontal="left" vertical="center" wrapText="1" indent="1"/>
      <protection/>
    </xf>
    <xf numFmtId="176" fontId="12" fillId="0" borderId="26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26" xfId="101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26" xfId="101" applyNumberFormat="1" applyFont="1" applyFill="1" applyBorder="1" applyAlignment="1" applyProtection="1">
      <alignment horizontal="left" vertical="center" wrapText="1" indent="2"/>
      <protection/>
    </xf>
    <xf numFmtId="176" fontId="12" fillId="0" borderId="32" xfId="101" applyNumberFormat="1" applyFont="1" applyFill="1" applyBorder="1" applyAlignment="1" applyProtection="1">
      <alignment horizontal="left" vertical="center" wrapText="1" indent="2"/>
      <protection/>
    </xf>
    <xf numFmtId="180" fontId="0" fillId="0" borderId="19" xfId="71" applyNumberFormat="1" applyFont="1" applyBorder="1" applyAlignment="1">
      <alignment/>
    </xf>
    <xf numFmtId="0" fontId="74" fillId="0" borderId="0" xfId="0" applyFont="1" applyAlignment="1">
      <alignment horizontal="center"/>
    </xf>
    <xf numFmtId="0" fontId="18" fillId="0" borderId="0" xfId="111">
      <alignment/>
      <protection/>
    </xf>
    <xf numFmtId="0" fontId="2" fillId="0" borderId="19" xfId="111" applyFont="1" applyBorder="1" applyAlignment="1">
      <alignment horizontal="left" vertical="top" wrapText="1"/>
      <protection/>
    </xf>
    <xf numFmtId="0" fontId="3" fillId="0" borderId="19" xfId="111" applyFont="1" applyBorder="1" applyAlignment="1">
      <alignment horizontal="left" vertical="top" wrapText="1"/>
      <protection/>
    </xf>
    <xf numFmtId="0" fontId="19" fillId="0" borderId="0" xfId="111" applyFont="1">
      <alignment/>
      <protection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74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19" xfId="111" applyFont="1" applyBorder="1" applyAlignment="1">
      <alignment horizontal="center" vertical="top" wrapText="1"/>
      <protection/>
    </xf>
    <xf numFmtId="0" fontId="3" fillId="0" borderId="19" xfId="111" applyFont="1" applyBorder="1" applyAlignment="1">
      <alignment horizontal="center" vertical="top" wrapText="1"/>
      <protection/>
    </xf>
    <xf numFmtId="176" fontId="5" fillId="0" borderId="39" xfId="101" applyNumberFormat="1" applyFont="1" applyFill="1" applyBorder="1" applyAlignment="1" applyProtection="1">
      <alignment horizontal="left" vertical="center" wrapText="1" indent="1"/>
      <protection/>
    </xf>
    <xf numFmtId="176" fontId="5" fillId="0" borderId="39" xfId="101" applyNumberFormat="1" applyFont="1" applyFill="1" applyBorder="1" applyAlignment="1" applyProtection="1">
      <alignment horizontal="right" vertical="center" wrapText="1" indent="1"/>
      <protection/>
    </xf>
    <xf numFmtId="0" fontId="78" fillId="0" borderId="19" xfId="0" applyFont="1" applyBorder="1" applyAlignment="1">
      <alignment horizontal="center" wrapText="1"/>
    </xf>
    <xf numFmtId="0" fontId="18" fillId="0" borderId="0" xfId="111" applyFill="1">
      <alignment/>
      <protection/>
    </xf>
    <xf numFmtId="0" fontId="20" fillId="0" borderId="0" xfId="111" applyFont="1" applyFill="1" applyAlignment="1">
      <alignment vertical="center"/>
      <protection/>
    </xf>
    <xf numFmtId="0" fontId="16" fillId="0" borderId="19" xfId="111" applyFont="1" applyFill="1" applyBorder="1" applyAlignment="1">
      <alignment horizontal="center" vertical="top" wrapText="1"/>
      <protection/>
    </xf>
    <xf numFmtId="0" fontId="20" fillId="0" borderId="0" xfId="111" applyFont="1" applyFill="1">
      <alignment/>
      <protection/>
    </xf>
    <xf numFmtId="0" fontId="2" fillId="0" borderId="19" xfId="11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6" fillId="0" borderId="19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3" fontId="0" fillId="0" borderId="19" xfId="0" applyNumberFormat="1" applyFont="1" applyBorder="1" applyAlignment="1">
      <alignment horizontal="right"/>
    </xf>
    <xf numFmtId="0" fontId="23" fillId="0" borderId="0" xfId="103" applyFont="1" applyFill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79" fillId="0" borderId="0" xfId="109" applyFont="1" applyBorder="1" applyAlignment="1">
      <alignment horizontal="right"/>
      <protection/>
    </xf>
    <xf numFmtId="0" fontId="2" fillId="0" borderId="19" xfId="11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top" wrapText="1"/>
    </xf>
    <xf numFmtId="3" fontId="78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18" fillId="0" borderId="19" xfId="111" applyFill="1" applyBorder="1">
      <alignment/>
      <protection/>
    </xf>
    <xf numFmtId="0" fontId="18" fillId="0" borderId="0" xfId="111" applyFont="1">
      <alignment/>
      <protection/>
    </xf>
    <xf numFmtId="0" fontId="41" fillId="0" borderId="0" xfId="111" applyFont="1">
      <alignment/>
      <protection/>
    </xf>
    <xf numFmtId="0" fontId="42" fillId="0" borderId="0" xfId="111" applyFont="1">
      <alignment/>
      <protection/>
    </xf>
    <xf numFmtId="0" fontId="23" fillId="0" borderId="0" xfId="104" applyFont="1" applyFill="1">
      <alignment/>
      <protection/>
    </xf>
    <xf numFmtId="0" fontId="15" fillId="0" borderId="19" xfId="111" applyFont="1" applyFill="1" applyBorder="1" applyAlignment="1">
      <alignment horizontal="center" vertical="top" wrapText="1"/>
      <protection/>
    </xf>
    <xf numFmtId="0" fontId="2" fillId="0" borderId="19" xfId="0" applyFont="1" applyBorder="1" applyAlignment="1">
      <alignment horizontal="left" vertical="top" wrapText="1"/>
    </xf>
    <xf numFmtId="0" fontId="43" fillId="0" borderId="19" xfId="111" applyFont="1" applyFill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left" vertical="top" wrapText="1"/>
    </xf>
    <xf numFmtId="0" fontId="19" fillId="0" borderId="19" xfId="111" applyFont="1" applyFill="1" applyBorder="1">
      <alignment/>
      <protection/>
    </xf>
    <xf numFmtId="0" fontId="15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0" fontId="43" fillId="0" borderId="19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0" fontId="19" fillId="0" borderId="0" xfId="111" applyFont="1" applyBorder="1">
      <alignment/>
      <protection/>
    </xf>
    <xf numFmtId="3" fontId="74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79" fillId="0" borderId="19" xfId="0" applyFont="1" applyBorder="1" applyAlignment="1">
      <alignment horizontal="center"/>
    </xf>
    <xf numFmtId="3" fontId="74" fillId="58" borderId="0" xfId="0" applyNumberFormat="1" applyFont="1" applyFill="1" applyBorder="1" applyAlignment="1">
      <alignment horizontal="center"/>
    </xf>
    <xf numFmtId="0" fontId="79" fillId="0" borderId="19" xfId="0" applyFont="1" applyBorder="1" applyAlignment="1">
      <alignment wrapText="1"/>
    </xf>
    <xf numFmtId="0" fontId="74" fillId="58" borderId="40" xfId="0" applyFont="1" applyFill="1" applyBorder="1" applyAlignment="1">
      <alignment/>
    </xf>
    <xf numFmtId="0" fontId="74" fillId="58" borderId="41" xfId="0" applyFont="1" applyFill="1" applyBorder="1" applyAlignment="1">
      <alignment/>
    </xf>
    <xf numFmtId="0" fontId="74" fillId="58" borderId="42" xfId="0" applyFont="1" applyFill="1" applyBorder="1" applyAlignment="1">
      <alignment/>
    </xf>
    <xf numFmtId="0" fontId="79" fillId="0" borderId="19" xfId="0" applyFont="1" applyBorder="1" applyAlignment="1">
      <alignment/>
    </xf>
    <xf numFmtId="180" fontId="44" fillId="0" borderId="19" xfId="73" applyNumberFormat="1" applyFont="1" applyBorder="1" applyAlignment="1">
      <alignment/>
    </xf>
    <xf numFmtId="181" fontId="44" fillId="0" borderId="19" xfId="73" applyNumberFormat="1" applyFont="1" applyBorder="1" applyAlignment="1">
      <alignment/>
    </xf>
    <xf numFmtId="0" fontId="78" fillId="57" borderId="19" xfId="0" applyFont="1" applyFill="1" applyBorder="1" applyAlignment="1">
      <alignment wrapText="1"/>
    </xf>
    <xf numFmtId="3" fontId="74" fillId="58" borderId="41" xfId="0" applyNumberFormat="1" applyFont="1" applyFill="1" applyBorder="1" applyAlignment="1">
      <alignment/>
    </xf>
    <xf numFmtId="3" fontId="44" fillId="0" borderId="19" xfId="73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45" fillId="0" borderId="19" xfId="101" applyFont="1" applyBorder="1" applyAlignment="1">
      <alignment wrapText="1"/>
      <protection/>
    </xf>
    <xf numFmtId="3" fontId="2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79" fillId="0" borderId="41" xfId="109" applyFont="1" applyBorder="1" applyAlignment="1">
      <alignment horizontal="right"/>
      <protection/>
    </xf>
    <xf numFmtId="174" fontId="22" fillId="0" borderId="31" xfId="104" applyNumberFormat="1" applyFont="1" applyFill="1" applyBorder="1" applyAlignment="1">
      <alignment horizontal="center" vertical="center" wrapText="1"/>
      <protection/>
    </xf>
    <xf numFmtId="174" fontId="22" fillId="0" borderId="43" xfId="104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79" fillId="0" borderId="19" xfId="0" applyFont="1" applyFill="1" applyBorder="1" applyAlignment="1">
      <alignment/>
    </xf>
    <xf numFmtId="174" fontId="22" fillId="0" borderId="31" xfId="103" applyNumberFormat="1" applyFont="1" applyFill="1" applyBorder="1" applyAlignment="1">
      <alignment horizontal="center" vertical="center" wrapText="1"/>
      <protection/>
    </xf>
    <xf numFmtId="174" fontId="22" fillId="0" borderId="43" xfId="103" applyNumberFormat="1" applyFont="1" applyFill="1" applyBorder="1" applyAlignment="1">
      <alignment horizontal="center" vertical="center" wrapText="1"/>
      <protection/>
    </xf>
    <xf numFmtId="0" fontId="79" fillId="0" borderId="0" xfId="109" applyFont="1" applyBorder="1" applyAlignment="1">
      <alignment horizontal="right"/>
      <protection/>
    </xf>
    <xf numFmtId="0" fontId="74" fillId="0" borderId="0" xfId="0" applyFont="1" applyAlignment="1">
      <alignment horizontal="center" wrapText="1"/>
    </xf>
    <xf numFmtId="0" fontId="74" fillId="58" borderId="31" xfId="0" applyFont="1" applyFill="1" applyBorder="1" applyAlignment="1">
      <alignment horizontal="center"/>
    </xf>
    <xf numFmtId="0" fontId="74" fillId="58" borderId="43" xfId="0" applyFont="1" applyFill="1" applyBorder="1" applyAlignment="1">
      <alignment horizontal="center"/>
    </xf>
    <xf numFmtId="0" fontId="74" fillId="58" borderId="44" xfId="0" applyFont="1" applyFill="1" applyBorder="1" applyAlignment="1">
      <alignment horizontal="center"/>
    </xf>
    <xf numFmtId="176" fontId="11" fillId="0" borderId="45" xfId="101" applyNumberFormat="1" applyFont="1" applyFill="1" applyBorder="1" applyAlignment="1" applyProtection="1">
      <alignment horizontal="center" vertical="center" wrapText="1"/>
      <protection/>
    </xf>
    <xf numFmtId="176" fontId="11" fillId="0" borderId="46" xfId="101" applyNumberFormat="1" applyFont="1" applyFill="1" applyBorder="1" applyAlignment="1" applyProtection="1">
      <alignment horizontal="center" vertical="center" wrapText="1"/>
      <protection/>
    </xf>
    <xf numFmtId="176" fontId="4" fillId="0" borderId="0" xfId="101" applyNumberFormat="1" applyFill="1" applyAlignment="1" applyProtection="1">
      <alignment horizontal="right" vertical="center" wrapText="1"/>
      <protection/>
    </xf>
    <xf numFmtId="176" fontId="11" fillId="0" borderId="47" xfId="101" applyNumberFormat="1" applyFont="1" applyFill="1" applyBorder="1" applyAlignment="1" applyProtection="1">
      <alignment horizontal="center" vertical="center" wrapText="1"/>
      <protection/>
    </xf>
    <xf numFmtId="176" fontId="11" fillId="0" borderId="48" xfId="101" applyNumberFormat="1" applyFont="1" applyFill="1" applyBorder="1" applyAlignment="1" applyProtection="1">
      <alignment horizontal="center" vertical="center" wrapText="1"/>
      <protection/>
    </xf>
    <xf numFmtId="176" fontId="9" fillId="0" borderId="39" xfId="101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1. jelölőszín�" xfId="15"/>
    <cellStyle name="2. jelölőszín�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�" xfId="29"/>
    <cellStyle name="4. jelölőszín�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�" xfId="43"/>
    <cellStyle name="6. jelölőszín�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Ezres 3" xfId="74"/>
    <cellStyle name="Figyelmeztetés" xfId="75"/>
    <cellStyle name="Figyelmeztetés 2" xfId="76"/>
    <cellStyle name="Hiperhivatkozás" xfId="77"/>
    <cellStyle name="Hivatkozott cella" xfId="78"/>
    <cellStyle name="Hivatkozott cella 2" xfId="79"/>
    <cellStyle name="Jegyzet" xfId="80"/>
    <cellStyle name="Jegyzet 2" xfId="81"/>
    <cellStyle name="Jelölőszín (1) 2" xfId="82"/>
    <cellStyle name="Jelölőszín (2) 2" xfId="83"/>
    <cellStyle name="Jelölőszín (3) 2" xfId="84"/>
    <cellStyle name="Jelölőszín (4) 2" xfId="85"/>
    <cellStyle name="Jelölőszín (5) 2" xfId="86"/>
    <cellStyle name="Jelölőszín (6) 2" xfId="87"/>
    <cellStyle name="Jelölőszín 1" xfId="88"/>
    <cellStyle name="Jelölőszín 2" xfId="89"/>
    <cellStyle name="Jelölőszín 3" xfId="90"/>
    <cellStyle name="Jelölőszín 4" xfId="91"/>
    <cellStyle name="Jelölőszín 5" xfId="92"/>
    <cellStyle name="Jelölőszín 6" xfId="93"/>
    <cellStyle name="Jó" xfId="94"/>
    <cellStyle name="Jó 2" xfId="95"/>
    <cellStyle name="Kimenet" xfId="96"/>
    <cellStyle name="Kimenet 2" xfId="97"/>
    <cellStyle name="Magyarázó szöveg" xfId="98"/>
    <cellStyle name="Magyarázó szöveg 2" xfId="99"/>
    <cellStyle name="Már látott hiperhivatkozás" xfId="100"/>
    <cellStyle name="Normál 2" xfId="101"/>
    <cellStyle name="Normál 2 2" xfId="102"/>
    <cellStyle name="Normál 2 3" xfId="103"/>
    <cellStyle name="Normál 2 3 2" xfId="104"/>
    <cellStyle name="Normál 2 4" xfId="105"/>
    <cellStyle name="Normál 3" xfId="106"/>
    <cellStyle name="Normál 3 2" xfId="107"/>
    <cellStyle name="Normál 3 3" xfId="108"/>
    <cellStyle name="Normál 4" xfId="109"/>
    <cellStyle name="Normál 4 2" xfId="110"/>
    <cellStyle name="Normál 5" xfId="111"/>
    <cellStyle name="Összesen" xfId="112"/>
    <cellStyle name="Összesen 2" xfId="113"/>
    <cellStyle name="Currency" xfId="114"/>
    <cellStyle name="Currency [0]" xfId="115"/>
    <cellStyle name="Rossz" xfId="116"/>
    <cellStyle name="Rossz 2" xfId="117"/>
    <cellStyle name="Semleges" xfId="118"/>
    <cellStyle name="Semleges 2" xfId="119"/>
    <cellStyle name="Számítás" xfId="120"/>
    <cellStyle name="Számítás 2" xfId="121"/>
    <cellStyle name="Percen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0"/>
  <sheetViews>
    <sheetView zoomScalePageLayoutView="0" workbookViewId="0" topLeftCell="A1">
      <pane ySplit="3" topLeftCell="A182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7.00390625" style="79" customWidth="1"/>
    <col min="2" max="2" width="41.00390625" style="125" customWidth="1"/>
    <col min="3" max="4" width="15.7109375" style="82" customWidth="1"/>
    <col min="5" max="16384" width="9.140625" style="79" customWidth="1"/>
  </cols>
  <sheetData>
    <row r="1" spans="1:4" s="13" customFormat="1" ht="15">
      <c r="A1" s="145" t="s">
        <v>1037</v>
      </c>
      <c r="B1" s="145"/>
      <c r="C1" s="145"/>
      <c r="D1" s="145"/>
    </row>
    <row r="2" spans="1:4" s="115" customFormat="1" ht="25.5" customHeight="1">
      <c r="A2" s="146" t="s">
        <v>1006</v>
      </c>
      <c r="B2" s="147"/>
      <c r="C2" s="147"/>
      <c r="D2" s="147"/>
    </row>
    <row r="3" spans="1:4" s="95" customFormat="1" ht="22.5">
      <c r="A3" s="94" t="s">
        <v>251</v>
      </c>
      <c r="B3" s="96" t="s">
        <v>21</v>
      </c>
      <c r="C3" s="96" t="s">
        <v>687</v>
      </c>
      <c r="D3" s="96" t="s">
        <v>688</v>
      </c>
    </row>
    <row r="4" spans="1:4" s="92" customFormat="1" ht="22.5">
      <c r="A4" s="116" t="s">
        <v>41</v>
      </c>
      <c r="B4" s="117" t="s">
        <v>709</v>
      </c>
      <c r="C4" s="109">
        <v>6096067</v>
      </c>
      <c r="D4" s="109">
        <v>6107539</v>
      </c>
    </row>
    <row r="5" spans="1:4" s="92" customFormat="1" ht="22.5">
      <c r="A5" s="116" t="s">
        <v>42</v>
      </c>
      <c r="B5" s="117" t="s">
        <v>710</v>
      </c>
      <c r="C5" s="109">
        <v>0</v>
      </c>
      <c r="D5" s="109">
        <v>0</v>
      </c>
    </row>
    <row r="6" spans="1:4" s="92" customFormat="1" ht="22.5">
      <c r="A6" s="116" t="s">
        <v>43</v>
      </c>
      <c r="B6" s="117" t="s">
        <v>711</v>
      </c>
      <c r="C6" s="109">
        <v>3923000</v>
      </c>
      <c r="D6" s="109">
        <v>5297478</v>
      </c>
    </row>
    <row r="7" spans="1:4" s="92" customFormat="1" ht="22.5">
      <c r="A7" s="116" t="s">
        <v>44</v>
      </c>
      <c r="B7" s="117" t="s">
        <v>712</v>
      </c>
      <c r="C7" s="109">
        <v>1800000</v>
      </c>
      <c r="D7" s="109">
        <v>1800000</v>
      </c>
    </row>
    <row r="8" spans="1:4" s="92" customFormat="1" ht="22.5">
      <c r="A8" s="116" t="s">
        <v>45</v>
      </c>
      <c r="B8" s="117" t="s">
        <v>713</v>
      </c>
      <c r="C8" s="109">
        <v>300000</v>
      </c>
      <c r="D8" s="109">
        <v>502920</v>
      </c>
    </row>
    <row r="9" spans="1:4" s="92" customFormat="1" ht="12.75">
      <c r="A9" s="116" t="s">
        <v>46</v>
      </c>
      <c r="B9" s="117" t="s">
        <v>714</v>
      </c>
      <c r="C9" s="109">
        <v>0</v>
      </c>
      <c r="D9" s="109">
        <v>0</v>
      </c>
    </row>
    <row r="10" spans="1:4" s="92" customFormat="1" ht="22.5">
      <c r="A10" s="116" t="s">
        <v>47</v>
      </c>
      <c r="B10" s="117" t="s">
        <v>715</v>
      </c>
      <c r="C10" s="109">
        <v>12119067</v>
      </c>
      <c r="D10" s="109">
        <v>13707937</v>
      </c>
    </row>
    <row r="11" spans="1:4" s="92" customFormat="1" ht="12.75">
      <c r="A11" s="116" t="s">
        <v>48</v>
      </c>
      <c r="B11" s="117" t="s">
        <v>716</v>
      </c>
      <c r="C11" s="109">
        <v>0</v>
      </c>
      <c r="D11" s="109">
        <v>0</v>
      </c>
    </row>
    <row r="12" spans="1:4" s="92" customFormat="1" ht="22.5">
      <c r="A12" s="116" t="s">
        <v>49</v>
      </c>
      <c r="B12" s="117" t="s">
        <v>717</v>
      </c>
      <c r="C12" s="109">
        <v>0</v>
      </c>
      <c r="D12" s="109">
        <v>0</v>
      </c>
    </row>
    <row r="13" spans="1:4" s="92" customFormat="1" ht="33.75">
      <c r="A13" s="116" t="s">
        <v>50</v>
      </c>
      <c r="B13" s="117" t="s">
        <v>718</v>
      </c>
      <c r="C13" s="109">
        <v>0</v>
      </c>
      <c r="D13" s="109">
        <v>0</v>
      </c>
    </row>
    <row r="14" spans="1:4" s="92" customFormat="1" ht="12.75">
      <c r="A14" s="116" t="s">
        <v>51</v>
      </c>
      <c r="B14" s="117" t="s">
        <v>719</v>
      </c>
      <c r="C14" s="109">
        <v>0</v>
      </c>
      <c r="D14" s="109">
        <v>0</v>
      </c>
    </row>
    <row r="15" spans="1:4" s="92" customFormat="1" ht="12.75">
      <c r="A15" s="116" t="s">
        <v>52</v>
      </c>
      <c r="B15" s="117" t="s">
        <v>720</v>
      </c>
      <c r="C15" s="109">
        <v>0</v>
      </c>
      <c r="D15" s="109">
        <v>0</v>
      </c>
    </row>
    <row r="16" spans="1:4" s="92" customFormat="1" ht="22.5">
      <c r="A16" s="116" t="s">
        <v>53</v>
      </c>
      <c r="B16" s="117" t="s">
        <v>721</v>
      </c>
      <c r="C16" s="109">
        <v>0</v>
      </c>
      <c r="D16" s="109">
        <v>0</v>
      </c>
    </row>
    <row r="17" spans="1:4" s="92" customFormat="1" ht="12.75">
      <c r="A17" s="116" t="s">
        <v>54</v>
      </c>
      <c r="B17" s="117" t="s">
        <v>722</v>
      </c>
      <c r="C17" s="109">
        <v>0</v>
      </c>
      <c r="D17" s="109">
        <v>0</v>
      </c>
    </row>
    <row r="18" spans="1:4" s="92" customFormat="1" ht="12.75">
      <c r="A18" s="116" t="s">
        <v>55</v>
      </c>
      <c r="B18" s="117" t="s">
        <v>723</v>
      </c>
      <c r="C18" s="109">
        <v>0</v>
      </c>
      <c r="D18" s="109">
        <v>0</v>
      </c>
    </row>
    <row r="19" spans="1:4" s="92" customFormat="1" ht="12.75">
      <c r="A19" s="116" t="s">
        <v>56</v>
      </c>
      <c r="B19" s="117" t="s">
        <v>724</v>
      </c>
      <c r="C19" s="109">
        <v>0</v>
      </c>
      <c r="D19" s="109">
        <v>0</v>
      </c>
    </row>
    <row r="20" spans="1:4" s="92" customFormat="1" ht="22.5">
      <c r="A20" s="116" t="s">
        <v>57</v>
      </c>
      <c r="B20" s="117" t="s">
        <v>725</v>
      </c>
      <c r="C20" s="109">
        <v>0</v>
      </c>
      <c r="D20" s="109">
        <v>0</v>
      </c>
    </row>
    <row r="21" spans="1:4" s="92" customFormat="1" ht="12.75">
      <c r="A21" s="116" t="s">
        <v>58</v>
      </c>
      <c r="B21" s="117" t="s">
        <v>726</v>
      </c>
      <c r="C21" s="109">
        <v>0</v>
      </c>
      <c r="D21" s="109">
        <v>0</v>
      </c>
    </row>
    <row r="22" spans="1:4" s="92" customFormat="1" ht="22.5">
      <c r="A22" s="116" t="s">
        <v>59</v>
      </c>
      <c r="B22" s="117" t="s">
        <v>727</v>
      </c>
      <c r="C22" s="109">
        <v>0</v>
      </c>
      <c r="D22" s="109">
        <v>0</v>
      </c>
    </row>
    <row r="23" spans="1:4" s="92" customFormat="1" ht="22.5">
      <c r="A23" s="116" t="s">
        <v>60</v>
      </c>
      <c r="B23" s="117" t="s">
        <v>728</v>
      </c>
      <c r="C23" s="109">
        <v>0</v>
      </c>
      <c r="D23" s="109">
        <v>0</v>
      </c>
    </row>
    <row r="24" spans="1:4" s="92" customFormat="1" ht="33.75">
      <c r="A24" s="116" t="s">
        <v>61</v>
      </c>
      <c r="B24" s="117" t="s">
        <v>729</v>
      </c>
      <c r="C24" s="109">
        <v>0</v>
      </c>
      <c r="D24" s="109">
        <v>0</v>
      </c>
    </row>
    <row r="25" spans="1:4" s="92" customFormat="1" ht="12.75">
      <c r="A25" s="116" t="s">
        <v>62</v>
      </c>
      <c r="B25" s="117" t="s">
        <v>730</v>
      </c>
      <c r="C25" s="109">
        <v>0</v>
      </c>
      <c r="D25" s="109">
        <v>0</v>
      </c>
    </row>
    <row r="26" spans="1:4" s="92" customFormat="1" ht="12.75">
      <c r="A26" s="116" t="s">
        <v>63</v>
      </c>
      <c r="B26" s="117" t="s">
        <v>731</v>
      </c>
      <c r="C26" s="109">
        <v>0</v>
      </c>
      <c r="D26" s="109">
        <v>0</v>
      </c>
    </row>
    <row r="27" spans="1:4" s="92" customFormat="1" ht="22.5">
      <c r="A27" s="116" t="s">
        <v>64</v>
      </c>
      <c r="B27" s="117" t="s">
        <v>732</v>
      </c>
      <c r="C27" s="109">
        <v>0</v>
      </c>
      <c r="D27" s="109">
        <v>0</v>
      </c>
    </row>
    <row r="28" spans="1:4" s="92" customFormat="1" ht="12.75">
      <c r="A28" s="116" t="s">
        <v>65</v>
      </c>
      <c r="B28" s="117" t="s">
        <v>733</v>
      </c>
      <c r="C28" s="109">
        <v>0</v>
      </c>
      <c r="D28" s="109">
        <v>0</v>
      </c>
    </row>
    <row r="29" spans="1:4" s="92" customFormat="1" ht="12.75">
      <c r="A29" s="116" t="s">
        <v>66</v>
      </c>
      <c r="B29" s="117" t="s">
        <v>734</v>
      </c>
      <c r="C29" s="109">
        <v>0</v>
      </c>
      <c r="D29" s="109">
        <v>0</v>
      </c>
    </row>
    <row r="30" spans="1:4" s="92" customFormat="1" ht="12.75">
      <c r="A30" s="116" t="s">
        <v>67</v>
      </c>
      <c r="B30" s="117" t="s">
        <v>735</v>
      </c>
      <c r="C30" s="109">
        <v>0</v>
      </c>
      <c r="D30" s="109">
        <v>0</v>
      </c>
    </row>
    <row r="31" spans="1:4" s="92" customFormat="1" ht="22.5">
      <c r="A31" s="116" t="s">
        <v>68</v>
      </c>
      <c r="B31" s="117" t="s">
        <v>736</v>
      </c>
      <c r="C31" s="109">
        <v>0</v>
      </c>
      <c r="D31" s="109">
        <v>0</v>
      </c>
    </row>
    <row r="32" spans="1:4" s="92" customFormat="1" ht="12.75">
      <c r="A32" s="116" t="s">
        <v>69</v>
      </c>
      <c r="B32" s="117" t="s">
        <v>737</v>
      </c>
      <c r="C32" s="109">
        <v>0</v>
      </c>
      <c r="D32" s="109">
        <v>0</v>
      </c>
    </row>
    <row r="33" spans="1:4" s="92" customFormat="1" ht="22.5">
      <c r="A33" s="116" t="s">
        <v>70</v>
      </c>
      <c r="B33" s="117" t="s">
        <v>738</v>
      </c>
      <c r="C33" s="109">
        <v>0</v>
      </c>
      <c r="D33" s="109">
        <v>0</v>
      </c>
    </row>
    <row r="34" spans="1:4" s="92" customFormat="1" ht="22.5">
      <c r="A34" s="116" t="s">
        <v>71</v>
      </c>
      <c r="B34" s="117" t="s">
        <v>739</v>
      </c>
      <c r="C34" s="109">
        <v>0</v>
      </c>
      <c r="D34" s="109">
        <v>0</v>
      </c>
    </row>
    <row r="35" spans="1:4" s="92" customFormat="1" ht="22.5">
      <c r="A35" s="116" t="s">
        <v>72</v>
      </c>
      <c r="B35" s="117" t="s">
        <v>740</v>
      </c>
      <c r="C35" s="109">
        <v>6900000</v>
      </c>
      <c r="D35" s="109">
        <v>6900000</v>
      </c>
    </row>
    <row r="36" spans="1:4" s="92" customFormat="1" ht="12.75">
      <c r="A36" s="116" t="s">
        <v>73</v>
      </c>
      <c r="B36" s="117" t="s">
        <v>741</v>
      </c>
      <c r="C36" s="109">
        <v>0</v>
      </c>
      <c r="D36" s="109">
        <v>0</v>
      </c>
    </row>
    <row r="37" spans="1:4" s="92" customFormat="1" ht="12.75">
      <c r="A37" s="116" t="s">
        <v>74</v>
      </c>
      <c r="B37" s="117" t="s">
        <v>742</v>
      </c>
      <c r="C37" s="109">
        <v>0</v>
      </c>
      <c r="D37" s="109">
        <v>0</v>
      </c>
    </row>
    <row r="38" spans="1:4" s="92" customFormat="1" ht="22.5">
      <c r="A38" s="116" t="s">
        <v>75</v>
      </c>
      <c r="B38" s="117" t="s">
        <v>743</v>
      </c>
      <c r="C38" s="109">
        <v>0</v>
      </c>
      <c r="D38" s="109">
        <v>0</v>
      </c>
    </row>
    <row r="39" spans="1:4" s="92" customFormat="1" ht="12.75">
      <c r="A39" s="116" t="s">
        <v>76</v>
      </c>
      <c r="B39" s="117" t="s">
        <v>744</v>
      </c>
      <c r="C39" s="109">
        <v>0</v>
      </c>
      <c r="D39" s="109">
        <v>0</v>
      </c>
    </row>
    <row r="40" spans="1:4" s="92" customFormat="1" ht="12.75">
      <c r="A40" s="116" t="s">
        <v>77</v>
      </c>
      <c r="B40" s="117" t="s">
        <v>745</v>
      </c>
      <c r="C40" s="109">
        <v>0</v>
      </c>
      <c r="D40" s="109">
        <v>0</v>
      </c>
    </row>
    <row r="41" spans="1:4" s="92" customFormat="1" ht="12.75">
      <c r="A41" s="116" t="s">
        <v>78</v>
      </c>
      <c r="B41" s="117" t="s">
        <v>746</v>
      </c>
      <c r="C41" s="109">
        <v>0</v>
      </c>
      <c r="D41" s="109">
        <v>0</v>
      </c>
    </row>
    <row r="42" spans="1:4" s="92" customFormat="1" ht="22.5">
      <c r="A42" s="116" t="s">
        <v>79</v>
      </c>
      <c r="B42" s="117" t="s">
        <v>747</v>
      </c>
      <c r="C42" s="109">
        <v>0</v>
      </c>
      <c r="D42" s="109">
        <v>0</v>
      </c>
    </row>
    <row r="43" spans="1:4" s="92" customFormat="1" ht="12.75">
      <c r="A43" s="116" t="s">
        <v>80</v>
      </c>
      <c r="B43" s="117" t="s">
        <v>748</v>
      </c>
      <c r="C43" s="109">
        <v>0</v>
      </c>
      <c r="D43" s="109">
        <v>0</v>
      </c>
    </row>
    <row r="44" spans="1:4" s="92" customFormat="1" ht="22.5">
      <c r="A44" s="116" t="s">
        <v>81</v>
      </c>
      <c r="B44" s="117" t="s">
        <v>749</v>
      </c>
      <c r="C44" s="109">
        <v>0</v>
      </c>
      <c r="D44" s="109">
        <v>0</v>
      </c>
    </row>
    <row r="45" spans="1:4" s="92" customFormat="1" ht="22.5">
      <c r="A45" s="116" t="s">
        <v>82</v>
      </c>
      <c r="B45" s="117" t="s">
        <v>750</v>
      </c>
      <c r="C45" s="109">
        <v>0</v>
      </c>
      <c r="D45" s="109">
        <v>0</v>
      </c>
    </row>
    <row r="46" spans="1:4" s="92" customFormat="1" ht="22.5">
      <c r="A46" s="118" t="s">
        <v>83</v>
      </c>
      <c r="B46" s="119" t="s">
        <v>751</v>
      </c>
      <c r="C46" s="110">
        <v>19019067</v>
      </c>
      <c r="D46" s="110">
        <v>20607937</v>
      </c>
    </row>
    <row r="47" spans="1:4" s="92" customFormat="1" ht="12.75">
      <c r="A47" s="116" t="s">
        <v>84</v>
      </c>
      <c r="B47" s="117" t="s">
        <v>752</v>
      </c>
      <c r="C47" s="109">
        <v>0</v>
      </c>
      <c r="D47" s="109">
        <v>0</v>
      </c>
    </row>
    <row r="48" spans="1:4" s="92" customFormat="1" ht="22.5">
      <c r="A48" s="116" t="s">
        <v>85</v>
      </c>
      <c r="B48" s="117" t="s">
        <v>753</v>
      </c>
      <c r="C48" s="109">
        <v>0</v>
      </c>
      <c r="D48" s="109">
        <v>0</v>
      </c>
    </row>
    <row r="49" spans="1:4" s="92" customFormat="1" ht="33.75">
      <c r="A49" s="116" t="s">
        <v>86</v>
      </c>
      <c r="B49" s="117" t="s">
        <v>754</v>
      </c>
      <c r="C49" s="109">
        <v>0</v>
      </c>
      <c r="D49" s="109">
        <v>0</v>
      </c>
    </row>
    <row r="50" spans="1:4" s="92" customFormat="1" ht="12.75">
      <c r="A50" s="116" t="s">
        <v>87</v>
      </c>
      <c r="B50" s="117" t="s">
        <v>755</v>
      </c>
      <c r="C50" s="109">
        <v>0</v>
      </c>
      <c r="D50" s="109">
        <v>0</v>
      </c>
    </row>
    <row r="51" spans="1:4" s="92" customFormat="1" ht="12.75">
      <c r="A51" s="116" t="s">
        <v>88</v>
      </c>
      <c r="B51" s="117" t="s">
        <v>756</v>
      </c>
      <c r="C51" s="109">
        <v>0</v>
      </c>
      <c r="D51" s="109">
        <v>0</v>
      </c>
    </row>
    <row r="52" spans="1:4" s="92" customFormat="1" ht="22.5">
      <c r="A52" s="116" t="s">
        <v>89</v>
      </c>
      <c r="B52" s="117" t="s">
        <v>757</v>
      </c>
      <c r="C52" s="109">
        <v>0</v>
      </c>
      <c r="D52" s="109">
        <v>0</v>
      </c>
    </row>
    <row r="53" spans="1:4" s="92" customFormat="1" ht="12.75">
      <c r="A53" s="116" t="s">
        <v>90</v>
      </c>
      <c r="B53" s="117" t="s">
        <v>758</v>
      </c>
      <c r="C53" s="109">
        <v>0</v>
      </c>
      <c r="D53" s="109">
        <v>0</v>
      </c>
    </row>
    <row r="54" spans="1:4" s="92" customFormat="1" ht="12.75">
      <c r="A54" s="116" t="s">
        <v>91</v>
      </c>
      <c r="B54" s="117" t="s">
        <v>759</v>
      </c>
      <c r="C54" s="109">
        <v>0</v>
      </c>
      <c r="D54" s="109">
        <v>0</v>
      </c>
    </row>
    <row r="55" spans="1:4" s="92" customFormat="1" ht="12.75">
      <c r="A55" s="116" t="s">
        <v>92</v>
      </c>
      <c r="B55" s="117" t="s">
        <v>760</v>
      </c>
      <c r="C55" s="109">
        <v>0</v>
      </c>
      <c r="D55" s="109">
        <v>0</v>
      </c>
    </row>
    <row r="56" spans="1:4" s="92" customFormat="1" ht="22.5">
      <c r="A56" s="116" t="s">
        <v>93</v>
      </c>
      <c r="B56" s="117" t="s">
        <v>761</v>
      </c>
      <c r="C56" s="109">
        <v>0</v>
      </c>
      <c r="D56" s="109">
        <v>0</v>
      </c>
    </row>
    <row r="57" spans="1:4" s="92" customFormat="1" ht="12.75">
      <c r="A57" s="116" t="s">
        <v>94</v>
      </c>
      <c r="B57" s="117" t="s">
        <v>762</v>
      </c>
      <c r="C57" s="109">
        <v>0</v>
      </c>
      <c r="D57" s="109">
        <v>0</v>
      </c>
    </row>
    <row r="58" spans="1:4" s="92" customFormat="1" ht="22.5">
      <c r="A58" s="116" t="s">
        <v>95</v>
      </c>
      <c r="B58" s="117" t="s">
        <v>763</v>
      </c>
      <c r="C58" s="109">
        <v>0</v>
      </c>
      <c r="D58" s="109">
        <v>0</v>
      </c>
    </row>
    <row r="59" spans="1:4" s="92" customFormat="1" ht="22.5">
      <c r="A59" s="116" t="s">
        <v>96</v>
      </c>
      <c r="B59" s="117" t="s">
        <v>764</v>
      </c>
      <c r="C59" s="109">
        <v>0</v>
      </c>
      <c r="D59" s="109">
        <v>0</v>
      </c>
    </row>
    <row r="60" spans="1:4" s="92" customFormat="1" ht="33.75">
      <c r="A60" s="116" t="s">
        <v>97</v>
      </c>
      <c r="B60" s="117" t="s">
        <v>765</v>
      </c>
      <c r="C60" s="109">
        <v>0</v>
      </c>
      <c r="D60" s="109">
        <v>0</v>
      </c>
    </row>
    <row r="61" spans="1:4" s="92" customFormat="1" ht="12.75">
      <c r="A61" s="116" t="s">
        <v>98</v>
      </c>
      <c r="B61" s="117" t="s">
        <v>766</v>
      </c>
      <c r="C61" s="109">
        <v>0</v>
      </c>
      <c r="D61" s="109">
        <v>0</v>
      </c>
    </row>
    <row r="62" spans="1:4" s="92" customFormat="1" ht="12.75">
      <c r="A62" s="116" t="s">
        <v>99</v>
      </c>
      <c r="B62" s="117" t="s">
        <v>767</v>
      </c>
      <c r="C62" s="109">
        <v>0</v>
      </c>
      <c r="D62" s="109">
        <v>0</v>
      </c>
    </row>
    <row r="63" spans="1:4" s="92" customFormat="1" ht="22.5">
      <c r="A63" s="116" t="s">
        <v>100</v>
      </c>
      <c r="B63" s="117" t="s">
        <v>768</v>
      </c>
      <c r="C63" s="109">
        <v>0</v>
      </c>
      <c r="D63" s="109">
        <v>0</v>
      </c>
    </row>
    <row r="64" spans="1:4" s="92" customFormat="1" ht="12.75">
      <c r="A64" s="116" t="s">
        <v>101</v>
      </c>
      <c r="B64" s="117" t="s">
        <v>769</v>
      </c>
      <c r="C64" s="109">
        <v>0</v>
      </c>
      <c r="D64" s="109">
        <v>0</v>
      </c>
    </row>
    <row r="65" spans="1:4" s="92" customFormat="1" ht="12.75">
      <c r="A65" s="116" t="s">
        <v>102</v>
      </c>
      <c r="B65" s="117" t="s">
        <v>770</v>
      </c>
      <c r="C65" s="109">
        <v>0</v>
      </c>
      <c r="D65" s="109">
        <v>0</v>
      </c>
    </row>
    <row r="66" spans="1:4" s="92" customFormat="1" ht="12.75">
      <c r="A66" s="116" t="s">
        <v>103</v>
      </c>
      <c r="B66" s="117" t="s">
        <v>771</v>
      </c>
      <c r="C66" s="109">
        <v>0</v>
      </c>
      <c r="D66" s="109">
        <v>0</v>
      </c>
    </row>
    <row r="67" spans="1:4" s="92" customFormat="1" ht="22.5">
      <c r="A67" s="116" t="s">
        <v>104</v>
      </c>
      <c r="B67" s="117" t="s">
        <v>772</v>
      </c>
      <c r="C67" s="109">
        <v>0</v>
      </c>
      <c r="D67" s="109">
        <v>0</v>
      </c>
    </row>
    <row r="68" spans="1:4" s="92" customFormat="1" ht="12.75">
      <c r="A68" s="116" t="s">
        <v>105</v>
      </c>
      <c r="B68" s="117" t="s">
        <v>773</v>
      </c>
      <c r="C68" s="109">
        <v>0</v>
      </c>
      <c r="D68" s="109">
        <v>0</v>
      </c>
    </row>
    <row r="69" spans="1:4" s="92" customFormat="1" ht="22.5">
      <c r="A69" s="116" t="s">
        <v>106</v>
      </c>
      <c r="B69" s="117" t="s">
        <v>774</v>
      </c>
      <c r="C69" s="109">
        <v>0</v>
      </c>
      <c r="D69" s="109">
        <v>0</v>
      </c>
    </row>
    <row r="70" spans="1:4" s="92" customFormat="1" ht="22.5">
      <c r="A70" s="116" t="s">
        <v>108</v>
      </c>
      <c r="B70" s="117" t="s">
        <v>775</v>
      </c>
      <c r="C70" s="109">
        <v>0</v>
      </c>
      <c r="D70" s="109">
        <v>0</v>
      </c>
    </row>
    <row r="71" spans="1:4" s="92" customFormat="1" ht="22.5">
      <c r="A71" s="116" t="s">
        <v>109</v>
      </c>
      <c r="B71" s="117" t="s">
        <v>776</v>
      </c>
      <c r="C71" s="109">
        <v>2900000</v>
      </c>
      <c r="D71" s="109">
        <v>2900000</v>
      </c>
    </row>
    <row r="72" spans="1:4" s="92" customFormat="1" ht="12.75">
      <c r="A72" s="116" t="s">
        <v>110</v>
      </c>
      <c r="B72" s="117" t="s">
        <v>777</v>
      </c>
      <c r="C72" s="109">
        <v>0</v>
      </c>
      <c r="D72" s="109">
        <v>0</v>
      </c>
    </row>
    <row r="73" spans="1:4" s="92" customFormat="1" ht="12.75">
      <c r="A73" s="116" t="s">
        <v>111</v>
      </c>
      <c r="B73" s="117" t="s">
        <v>778</v>
      </c>
      <c r="C73" s="109">
        <v>0</v>
      </c>
      <c r="D73" s="109">
        <v>0</v>
      </c>
    </row>
    <row r="74" spans="1:4" s="92" customFormat="1" ht="22.5">
      <c r="A74" s="116" t="s">
        <v>112</v>
      </c>
      <c r="B74" s="117" t="s">
        <v>779</v>
      </c>
      <c r="C74" s="109">
        <v>0</v>
      </c>
      <c r="D74" s="109">
        <v>0</v>
      </c>
    </row>
    <row r="75" spans="1:4" s="92" customFormat="1" ht="12.75">
      <c r="A75" s="116" t="s">
        <v>113</v>
      </c>
      <c r="B75" s="117" t="s">
        <v>780</v>
      </c>
      <c r="C75" s="109">
        <v>0</v>
      </c>
      <c r="D75" s="109">
        <v>0</v>
      </c>
    </row>
    <row r="76" spans="1:4" s="92" customFormat="1" ht="12.75">
      <c r="A76" s="116" t="s">
        <v>114</v>
      </c>
      <c r="B76" s="117" t="s">
        <v>781</v>
      </c>
      <c r="C76" s="109">
        <v>0</v>
      </c>
      <c r="D76" s="109">
        <v>0</v>
      </c>
    </row>
    <row r="77" spans="1:4" s="92" customFormat="1" ht="12.75">
      <c r="A77" s="116" t="s">
        <v>115</v>
      </c>
      <c r="B77" s="117" t="s">
        <v>782</v>
      </c>
      <c r="C77" s="109">
        <v>0</v>
      </c>
      <c r="D77" s="109">
        <v>0</v>
      </c>
    </row>
    <row r="78" spans="1:4" s="92" customFormat="1" ht="22.5">
      <c r="A78" s="116" t="s">
        <v>116</v>
      </c>
      <c r="B78" s="117" t="s">
        <v>783</v>
      </c>
      <c r="C78" s="109">
        <v>0</v>
      </c>
      <c r="D78" s="109">
        <v>0</v>
      </c>
    </row>
    <row r="79" spans="1:4" s="92" customFormat="1" ht="12.75">
      <c r="A79" s="116" t="s">
        <v>117</v>
      </c>
      <c r="B79" s="117" t="s">
        <v>784</v>
      </c>
      <c r="C79" s="109">
        <v>0</v>
      </c>
      <c r="D79" s="109">
        <v>0</v>
      </c>
    </row>
    <row r="80" spans="1:4" s="92" customFormat="1" ht="22.5">
      <c r="A80" s="116" t="s">
        <v>118</v>
      </c>
      <c r="B80" s="117" t="s">
        <v>785</v>
      </c>
      <c r="C80" s="109">
        <v>0</v>
      </c>
      <c r="D80" s="109">
        <v>0</v>
      </c>
    </row>
    <row r="81" spans="1:4" s="92" customFormat="1" ht="22.5">
      <c r="A81" s="116" t="s">
        <v>119</v>
      </c>
      <c r="B81" s="117" t="s">
        <v>786</v>
      </c>
      <c r="C81" s="109">
        <v>0</v>
      </c>
      <c r="D81" s="109">
        <v>0</v>
      </c>
    </row>
    <row r="82" spans="1:4" s="92" customFormat="1" ht="22.5">
      <c r="A82" s="118" t="s">
        <v>120</v>
      </c>
      <c r="B82" s="119" t="s">
        <v>787</v>
      </c>
      <c r="C82" s="110">
        <v>2900000</v>
      </c>
      <c r="D82" s="110">
        <v>2900000</v>
      </c>
    </row>
    <row r="83" spans="1:4" s="92" customFormat="1" ht="12.75">
      <c r="A83" s="116" t="s">
        <v>121</v>
      </c>
      <c r="B83" s="117" t="s">
        <v>1038</v>
      </c>
      <c r="C83" s="109">
        <v>0</v>
      </c>
      <c r="D83" s="109">
        <v>0</v>
      </c>
    </row>
    <row r="84" spans="1:4" s="92" customFormat="1" ht="12.75">
      <c r="A84" s="116" t="s">
        <v>122</v>
      </c>
      <c r="B84" s="117" t="s">
        <v>788</v>
      </c>
      <c r="C84" s="109">
        <v>0</v>
      </c>
      <c r="D84" s="109">
        <v>0</v>
      </c>
    </row>
    <row r="85" spans="1:4" s="92" customFormat="1" ht="22.5">
      <c r="A85" s="116" t="s">
        <v>123</v>
      </c>
      <c r="B85" s="117" t="s">
        <v>789</v>
      </c>
      <c r="C85" s="109">
        <v>0</v>
      </c>
      <c r="D85" s="109">
        <v>0</v>
      </c>
    </row>
    <row r="86" spans="1:4" s="92" customFormat="1" ht="12.75">
      <c r="A86" s="116" t="s">
        <v>124</v>
      </c>
      <c r="B86" s="117" t="s">
        <v>1039</v>
      </c>
      <c r="C86" s="109">
        <v>0</v>
      </c>
      <c r="D86" s="109">
        <v>0</v>
      </c>
    </row>
    <row r="87" spans="1:4" s="92" customFormat="1" ht="12.75">
      <c r="A87" s="116" t="s">
        <v>125</v>
      </c>
      <c r="B87" s="117" t="s">
        <v>790</v>
      </c>
      <c r="C87" s="109">
        <v>0</v>
      </c>
      <c r="D87" s="109">
        <v>0</v>
      </c>
    </row>
    <row r="88" spans="1:4" s="92" customFormat="1" ht="12.75">
      <c r="A88" s="116" t="s">
        <v>126</v>
      </c>
      <c r="B88" s="117" t="s">
        <v>791</v>
      </c>
      <c r="C88" s="109">
        <v>0</v>
      </c>
      <c r="D88" s="109">
        <v>0</v>
      </c>
    </row>
    <row r="89" spans="1:4" s="92" customFormat="1" ht="12.75">
      <c r="A89" s="116" t="s">
        <v>127</v>
      </c>
      <c r="B89" s="117" t="s">
        <v>793</v>
      </c>
      <c r="C89" s="109">
        <v>0</v>
      </c>
      <c r="D89" s="109">
        <v>0</v>
      </c>
    </row>
    <row r="90" spans="1:4" s="92" customFormat="1" ht="12.75">
      <c r="A90" s="116" t="s">
        <v>128</v>
      </c>
      <c r="B90" s="117" t="s">
        <v>792</v>
      </c>
      <c r="C90" s="109">
        <v>0</v>
      </c>
      <c r="D90" s="109">
        <v>0</v>
      </c>
    </row>
    <row r="91" spans="1:4" s="92" customFormat="1" ht="12.75">
      <c r="A91" s="116" t="s">
        <v>129</v>
      </c>
      <c r="B91" s="117" t="s">
        <v>793</v>
      </c>
      <c r="C91" s="109">
        <v>0</v>
      </c>
      <c r="D91" s="109">
        <v>0</v>
      </c>
    </row>
    <row r="92" spans="1:4" s="92" customFormat="1" ht="12.75">
      <c r="A92" s="116" t="s">
        <v>130</v>
      </c>
      <c r="B92" s="117" t="s">
        <v>794</v>
      </c>
      <c r="C92" s="109">
        <v>0</v>
      </c>
      <c r="D92" s="109">
        <v>0</v>
      </c>
    </row>
    <row r="93" spans="1:4" s="92" customFormat="1" ht="12.75">
      <c r="A93" s="116" t="s">
        <v>131</v>
      </c>
      <c r="B93" s="117" t="s">
        <v>795</v>
      </c>
      <c r="C93" s="109">
        <v>0</v>
      </c>
      <c r="D93" s="109">
        <v>0</v>
      </c>
    </row>
    <row r="94" spans="1:4" s="92" customFormat="1" ht="12.75">
      <c r="A94" s="116" t="s">
        <v>349</v>
      </c>
      <c r="B94" s="117" t="s">
        <v>796</v>
      </c>
      <c r="C94" s="109">
        <v>0</v>
      </c>
      <c r="D94" s="109">
        <v>0</v>
      </c>
    </row>
    <row r="95" spans="1:4" s="92" customFormat="1" ht="12.75">
      <c r="A95" s="116" t="s">
        <v>329</v>
      </c>
      <c r="B95" s="117" t="s">
        <v>1040</v>
      </c>
      <c r="C95" s="109">
        <v>0</v>
      </c>
      <c r="D95" s="109">
        <v>0</v>
      </c>
    </row>
    <row r="96" spans="1:4" s="92" customFormat="1" ht="22.5">
      <c r="A96" s="116" t="s">
        <v>350</v>
      </c>
      <c r="B96" s="117" t="s">
        <v>1041</v>
      </c>
      <c r="C96" s="109">
        <v>0</v>
      </c>
      <c r="D96" s="109">
        <v>0</v>
      </c>
    </row>
    <row r="97" spans="1:4" s="92" customFormat="1" ht="12.75">
      <c r="A97" s="116" t="s">
        <v>351</v>
      </c>
      <c r="B97" s="117" t="s">
        <v>797</v>
      </c>
      <c r="C97" s="109">
        <v>0</v>
      </c>
      <c r="D97" s="109">
        <v>0</v>
      </c>
    </row>
    <row r="98" spans="1:4" s="92" customFormat="1" ht="12.75">
      <c r="A98" s="116" t="s">
        <v>352</v>
      </c>
      <c r="B98" s="117" t="s">
        <v>798</v>
      </c>
      <c r="C98" s="109">
        <v>0</v>
      </c>
      <c r="D98" s="109">
        <v>0</v>
      </c>
    </row>
    <row r="99" spans="1:4" s="92" customFormat="1" ht="12.75">
      <c r="A99" s="116" t="s">
        <v>353</v>
      </c>
      <c r="B99" s="117" t="s">
        <v>799</v>
      </c>
      <c r="C99" s="109">
        <v>0</v>
      </c>
      <c r="D99" s="109">
        <v>0</v>
      </c>
    </row>
    <row r="100" spans="1:4" s="92" customFormat="1" ht="22.5">
      <c r="A100" s="116" t="s">
        <v>354</v>
      </c>
      <c r="B100" s="117" t="s">
        <v>800</v>
      </c>
      <c r="C100" s="109">
        <v>0</v>
      </c>
      <c r="D100" s="109">
        <v>0</v>
      </c>
    </row>
    <row r="101" spans="1:4" s="92" customFormat="1" ht="12.75">
      <c r="A101" s="116" t="s">
        <v>355</v>
      </c>
      <c r="B101" s="117" t="s">
        <v>801</v>
      </c>
      <c r="C101" s="109">
        <v>0</v>
      </c>
      <c r="D101" s="109">
        <v>0</v>
      </c>
    </row>
    <row r="102" spans="1:4" s="92" customFormat="1" ht="22.5">
      <c r="A102" s="116" t="s">
        <v>356</v>
      </c>
      <c r="B102" s="117" t="s">
        <v>802</v>
      </c>
      <c r="C102" s="109">
        <v>0</v>
      </c>
      <c r="D102" s="109">
        <v>0</v>
      </c>
    </row>
    <row r="103" spans="1:4" s="92" customFormat="1" ht="22.5">
      <c r="A103" s="116" t="s">
        <v>357</v>
      </c>
      <c r="B103" s="117" t="s">
        <v>803</v>
      </c>
      <c r="C103" s="109">
        <v>0</v>
      </c>
      <c r="D103" s="109">
        <v>0</v>
      </c>
    </row>
    <row r="104" spans="1:4" s="92" customFormat="1" ht="12.75">
      <c r="A104" s="116" t="s">
        <v>275</v>
      </c>
      <c r="B104" s="117" t="s">
        <v>804</v>
      </c>
      <c r="C104" s="109">
        <v>0</v>
      </c>
      <c r="D104" s="109">
        <v>0</v>
      </c>
    </row>
    <row r="105" spans="1:4" s="92" customFormat="1" ht="12.75">
      <c r="A105" s="116" t="s">
        <v>358</v>
      </c>
      <c r="B105" s="117" t="s">
        <v>805</v>
      </c>
      <c r="C105" s="109">
        <v>0</v>
      </c>
      <c r="D105" s="109">
        <v>0</v>
      </c>
    </row>
    <row r="106" spans="1:4" s="92" customFormat="1" ht="22.5">
      <c r="A106" s="116" t="s">
        <v>359</v>
      </c>
      <c r="B106" s="117" t="s">
        <v>1042</v>
      </c>
      <c r="C106" s="109">
        <v>0</v>
      </c>
      <c r="D106" s="109">
        <v>0</v>
      </c>
    </row>
    <row r="107" spans="1:4" s="92" customFormat="1" ht="12.75">
      <c r="A107" s="116" t="s">
        <v>360</v>
      </c>
      <c r="B107" s="117" t="s">
        <v>806</v>
      </c>
      <c r="C107" s="109">
        <v>0</v>
      </c>
      <c r="D107" s="109">
        <v>0</v>
      </c>
    </row>
    <row r="108" spans="1:4" s="92" customFormat="1" ht="12.75">
      <c r="A108" s="116" t="s">
        <v>361</v>
      </c>
      <c r="B108" s="117" t="s">
        <v>807</v>
      </c>
      <c r="C108" s="109">
        <v>0</v>
      </c>
      <c r="D108" s="109">
        <v>0</v>
      </c>
    </row>
    <row r="109" spans="1:4" s="92" customFormat="1" ht="12.75">
      <c r="A109" s="116" t="s">
        <v>362</v>
      </c>
      <c r="B109" s="117" t="s">
        <v>808</v>
      </c>
      <c r="C109" s="109">
        <v>0</v>
      </c>
      <c r="D109" s="109">
        <v>0</v>
      </c>
    </row>
    <row r="110" spans="1:4" s="92" customFormat="1" ht="22.5">
      <c r="A110" s="116" t="s">
        <v>363</v>
      </c>
      <c r="B110" s="117" t="s">
        <v>809</v>
      </c>
      <c r="C110" s="109">
        <v>0</v>
      </c>
      <c r="D110" s="109">
        <v>0</v>
      </c>
    </row>
    <row r="111" spans="1:4" s="92" customFormat="1" ht="12.75">
      <c r="A111" s="116" t="s">
        <v>364</v>
      </c>
      <c r="B111" s="117" t="s">
        <v>1043</v>
      </c>
      <c r="C111" s="109">
        <v>490000</v>
      </c>
      <c r="D111" s="109">
        <v>490000</v>
      </c>
    </row>
    <row r="112" spans="1:4" s="92" customFormat="1" ht="12.75">
      <c r="A112" s="116" t="s">
        <v>302</v>
      </c>
      <c r="B112" s="117" t="s">
        <v>810</v>
      </c>
      <c r="C112" s="109">
        <v>0</v>
      </c>
      <c r="D112" s="109">
        <v>0</v>
      </c>
    </row>
    <row r="113" spans="1:4" s="92" customFormat="1" ht="12.75">
      <c r="A113" s="116" t="s">
        <v>365</v>
      </c>
      <c r="B113" s="117" t="s">
        <v>811</v>
      </c>
      <c r="C113" s="109">
        <v>0</v>
      </c>
      <c r="D113" s="109">
        <v>0</v>
      </c>
    </row>
    <row r="114" spans="1:4" s="92" customFormat="1" ht="12.75">
      <c r="A114" s="116" t="s">
        <v>366</v>
      </c>
      <c r="B114" s="117" t="s">
        <v>812</v>
      </c>
      <c r="C114" s="109">
        <v>0</v>
      </c>
      <c r="D114" s="109">
        <v>0</v>
      </c>
    </row>
    <row r="115" spans="1:4" s="92" customFormat="1" ht="12.75">
      <c r="A115" s="116" t="s">
        <v>303</v>
      </c>
      <c r="B115" s="117" t="s">
        <v>813</v>
      </c>
      <c r="C115" s="109">
        <v>0</v>
      </c>
      <c r="D115" s="109">
        <v>0</v>
      </c>
    </row>
    <row r="116" spans="1:4" s="92" customFormat="1" ht="12.75">
      <c r="A116" s="116" t="s">
        <v>367</v>
      </c>
      <c r="B116" s="117" t="s">
        <v>814</v>
      </c>
      <c r="C116" s="109">
        <v>0</v>
      </c>
      <c r="D116" s="109">
        <v>0</v>
      </c>
    </row>
    <row r="117" spans="1:4" s="92" customFormat="1" ht="12.75">
      <c r="A117" s="116" t="s">
        <v>368</v>
      </c>
      <c r="B117" s="117" t="s">
        <v>815</v>
      </c>
      <c r="C117" s="109">
        <v>0</v>
      </c>
      <c r="D117" s="109">
        <v>0</v>
      </c>
    </row>
    <row r="118" spans="1:4" s="92" customFormat="1" ht="12.75">
      <c r="A118" s="116" t="s">
        <v>369</v>
      </c>
      <c r="B118" s="117" t="s">
        <v>1044</v>
      </c>
      <c r="C118" s="109">
        <v>3000000</v>
      </c>
      <c r="D118" s="109">
        <v>1411130</v>
      </c>
    </row>
    <row r="119" spans="1:4" s="92" customFormat="1" ht="12.75">
      <c r="A119" s="116" t="s">
        <v>370</v>
      </c>
      <c r="B119" s="117" t="s">
        <v>816</v>
      </c>
      <c r="C119" s="109">
        <v>0</v>
      </c>
      <c r="D119" s="109">
        <v>0</v>
      </c>
    </row>
    <row r="120" spans="1:4" s="92" customFormat="1" ht="12.75">
      <c r="A120" s="116" t="s">
        <v>304</v>
      </c>
      <c r="B120" s="117" t="s">
        <v>817</v>
      </c>
      <c r="C120" s="109">
        <v>0</v>
      </c>
      <c r="D120" s="109">
        <v>0</v>
      </c>
    </row>
    <row r="121" spans="1:4" s="92" customFormat="1" ht="12.75">
      <c r="A121" s="116" t="s">
        <v>276</v>
      </c>
      <c r="B121" s="117" t="s">
        <v>818</v>
      </c>
      <c r="C121" s="109">
        <v>0</v>
      </c>
      <c r="D121" s="109">
        <v>0</v>
      </c>
    </row>
    <row r="122" spans="1:4" s="92" customFormat="1" ht="12.75">
      <c r="A122" s="116" t="s">
        <v>371</v>
      </c>
      <c r="B122" s="117" t="s">
        <v>819</v>
      </c>
      <c r="C122" s="109">
        <v>0</v>
      </c>
      <c r="D122" s="109">
        <v>0</v>
      </c>
    </row>
    <row r="123" spans="1:4" s="92" customFormat="1" ht="22.5">
      <c r="A123" s="116" t="s">
        <v>278</v>
      </c>
      <c r="B123" s="117" t="s">
        <v>820</v>
      </c>
      <c r="C123" s="109">
        <v>0</v>
      </c>
      <c r="D123" s="109">
        <v>0</v>
      </c>
    </row>
    <row r="124" spans="1:4" s="92" customFormat="1" ht="12.75">
      <c r="A124" s="116" t="s">
        <v>280</v>
      </c>
      <c r="B124" s="117" t="s">
        <v>821</v>
      </c>
      <c r="C124" s="109">
        <v>0</v>
      </c>
      <c r="D124" s="109">
        <v>0</v>
      </c>
    </row>
    <row r="125" spans="1:4" s="92" customFormat="1" ht="22.5">
      <c r="A125" s="116" t="s">
        <v>372</v>
      </c>
      <c r="B125" s="117" t="s">
        <v>822</v>
      </c>
      <c r="C125" s="109">
        <v>0</v>
      </c>
      <c r="D125" s="109">
        <v>0</v>
      </c>
    </row>
    <row r="126" spans="1:4" s="92" customFormat="1" ht="22.5">
      <c r="A126" s="116" t="s">
        <v>373</v>
      </c>
      <c r="B126" s="117" t="s">
        <v>823</v>
      </c>
      <c r="C126" s="109">
        <v>0</v>
      </c>
      <c r="D126" s="109">
        <v>0</v>
      </c>
    </row>
    <row r="127" spans="1:4" s="92" customFormat="1" ht="12.75">
      <c r="A127" s="116" t="s">
        <v>281</v>
      </c>
      <c r="B127" s="117" t="s">
        <v>824</v>
      </c>
      <c r="C127" s="109">
        <v>0</v>
      </c>
      <c r="D127" s="109">
        <v>0</v>
      </c>
    </row>
    <row r="128" spans="1:4" s="92" customFormat="1" ht="12.75">
      <c r="A128" s="116" t="s">
        <v>374</v>
      </c>
      <c r="B128" s="117" t="s">
        <v>825</v>
      </c>
      <c r="C128" s="109">
        <v>0</v>
      </c>
      <c r="D128" s="109">
        <v>0</v>
      </c>
    </row>
    <row r="129" spans="1:4" s="92" customFormat="1" ht="22.5">
      <c r="A129" s="116" t="s">
        <v>375</v>
      </c>
      <c r="B129" s="117" t="s">
        <v>826</v>
      </c>
      <c r="C129" s="109">
        <v>0</v>
      </c>
      <c r="D129" s="109">
        <v>0</v>
      </c>
    </row>
    <row r="130" spans="1:4" s="92" customFormat="1" ht="22.5">
      <c r="A130" s="116" t="s">
        <v>283</v>
      </c>
      <c r="B130" s="117" t="s">
        <v>827</v>
      </c>
      <c r="C130" s="109">
        <v>0</v>
      </c>
      <c r="D130" s="109">
        <v>0</v>
      </c>
    </row>
    <row r="131" spans="1:4" s="92" customFormat="1" ht="33.75">
      <c r="A131" s="116" t="s">
        <v>376</v>
      </c>
      <c r="B131" s="117" t="s">
        <v>828</v>
      </c>
      <c r="C131" s="109">
        <v>0</v>
      </c>
      <c r="D131" s="109">
        <v>0</v>
      </c>
    </row>
    <row r="132" spans="1:4" s="92" customFormat="1" ht="33.75">
      <c r="A132" s="116" t="s">
        <v>377</v>
      </c>
      <c r="B132" s="117" t="s">
        <v>829</v>
      </c>
      <c r="C132" s="109">
        <v>0</v>
      </c>
      <c r="D132" s="109">
        <v>0</v>
      </c>
    </row>
    <row r="133" spans="1:4" s="92" customFormat="1" ht="33.75">
      <c r="A133" s="116" t="s">
        <v>378</v>
      </c>
      <c r="B133" s="117" t="s">
        <v>830</v>
      </c>
      <c r="C133" s="109">
        <v>0</v>
      </c>
      <c r="D133" s="109">
        <v>0</v>
      </c>
    </row>
    <row r="134" spans="1:4" s="92" customFormat="1" ht="12.75">
      <c r="A134" s="116" t="s">
        <v>379</v>
      </c>
      <c r="B134" s="117" t="s">
        <v>831</v>
      </c>
      <c r="C134" s="109">
        <v>0</v>
      </c>
      <c r="D134" s="109">
        <v>0</v>
      </c>
    </row>
    <row r="135" spans="1:4" s="92" customFormat="1" ht="12.75">
      <c r="A135" s="116" t="s">
        <v>380</v>
      </c>
      <c r="B135" s="117" t="s">
        <v>832</v>
      </c>
      <c r="C135" s="109">
        <v>0</v>
      </c>
      <c r="D135" s="109">
        <v>0</v>
      </c>
    </row>
    <row r="136" spans="1:4" s="92" customFormat="1" ht="12.75">
      <c r="A136" s="116" t="s">
        <v>381</v>
      </c>
      <c r="B136" s="117" t="s">
        <v>833</v>
      </c>
      <c r="C136" s="109">
        <v>0</v>
      </c>
      <c r="D136" s="109">
        <v>0</v>
      </c>
    </row>
    <row r="137" spans="1:4" s="92" customFormat="1" ht="12.75">
      <c r="A137" s="116" t="s">
        <v>382</v>
      </c>
      <c r="B137" s="117" t="s">
        <v>834</v>
      </c>
      <c r="C137" s="109">
        <v>0</v>
      </c>
      <c r="D137" s="109">
        <v>0</v>
      </c>
    </row>
    <row r="138" spans="1:4" s="92" customFormat="1" ht="12.75">
      <c r="A138" s="116" t="s">
        <v>383</v>
      </c>
      <c r="B138" s="117" t="s">
        <v>835</v>
      </c>
      <c r="C138" s="109">
        <v>0</v>
      </c>
      <c r="D138" s="109">
        <v>0</v>
      </c>
    </row>
    <row r="139" spans="1:4" s="92" customFormat="1" ht="45">
      <c r="A139" s="116" t="s">
        <v>384</v>
      </c>
      <c r="B139" s="117" t="s">
        <v>836</v>
      </c>
      <c r="C139" s="109">
        <v>0</v>
      </c>
      <c r="D139" s="109">
        <v>0</v>
      </c>
    </row>
    <row r="140" spans="1:4" s="92" customFormat="1" ht="12.75">
      <c r="A140" s="116" t="s">
        <v>385</v>
      </c>
      <c r="B140" s="117" t="s">
        <v>1045</v>
      </c>
      <c r="C140" s="109">
        <v>0</v>
      </c>
      <c r="D140" s="109">
        <v>0</v>
      </c>
    </row>
    <row r="141" spans="1:4" s="92" customFormat="1" ht="12.75">
      <c r="A141" s="116" t="s">
        <v>386</v>
      </c>
      <c r="B141" s="117" t="s">
        <v>837</v>
      </c>
      <c r="C141" s="109">
        <v>0</v>
      </c>
      <c r="D141" s="109">
        <v>0</v>
      </c>
    </row>
    <row r="142" spans="1:4" s="92" customFormat="1" ht="12.75">
      <c r="A142" s="116" t="s">
        <v>387</v>
      </c>
      <c r="B142" s="117" t="s">
        <v>838</v>
      </c>
      <c r="C142" s="109">
        <v>0</v>
      </c>
      <c r="D142" s="109">
        <v>0</v>
      </c>
    </row>
    <row r="143" spans="1:4" s="92" customFormat="1" ht="12.75">
      <c r="A143" s="116" t="s">
        <v>388</v>
      </c>
      <c r="B143" s="117" t="s">
        <v>839</v>
      </c>
      <c r="C143" s="109">
        <v>0</v>
      </c>
      <c r="D143" s="109">
        <v>0</v>
      </c>
    </row>
    <row r="144" spans="1:4" s="92" customFormat="1" ht="12.75">
      <c r="A144" s="116" t="s">
        <v>389</v>
      </c>
      <c r="B144" s="117" t="s">
        <v>840</v>
      </c>
      <c r="C144" s="109">
        <v>0</v>
      </c>
      <c r="D144" s="109">
        <v>0</v>
      </c>
    </row>
    <row r="145" spans="1:4" s="92" customFormat="1" ht="12.75">
      <c r="A145" s="116" t="s">
        <v>390</v>
      </c>
      <c r="B145" s="117" t="s">
        <v>1046</v>
      </c>
      <c r="C145" s="109">
        <v>190000</v>
      </c>
      <c r="D145" s="109">
        <v>190000</v>
      </c>
    </row>
    <row r="146" spans="1:4" s="92" customFormat="1" ht="22.5">
      <c r="A146" s="116" t="s">
        <v>391</v>
      </c>
      <c r="B146" s="117" t="s">
        <v>841</v>
      </c>
      <c r="C146" s="109">
        <v>0</v>
      </c>
      <c r="D146" s="109">
        <v>0</v>
      </c>
    </row>
    <row r="147" spans="1:4" s="92" customFormat="1" ht="22.5">
      <c r="A147" s="116" t="s">
        <v>392</v>
      </c>
      <c r="B147" s="117" t="s">
        <v>842</v>
      </c>
      <c r="C147" s="109">
        <v>0</v>
      </c>
      <c r="D147" s="109">
        <v>0</v>
      </c>
    </row>
    <row r="148" spans="1:4" s="92" customFormat="1" ht="12.75">
      <c r="A148" s="116" t="s">
        <v>305</v>
      </c>
      <c r="B148" s="117" t="s">
        <v>843</v>
      </c>
      <c r="C148" s="109">
        <v>0</v>
      </c>
      <c r="D148" s="109">
        <v>0</v>
      </c>
    </row>
    <row r="149" spans="1:4" s="92" customFormat="1" ht="12.75">
      <c r="A149" s="116" t="s">
        <v>393</v>
      </c>
      <c r="B149" s="117" t="s">
        <v>844</v>
      </c>
      <c r="C149" s="109">
        <v>0</v>
      </c>
      <c r="D149" s="109">
        <v>0</v>
      </c>
    </row>
    <row r="150" spans="1:4" s="92" customFormat="1" ht="22.5">
      <c r="A150" s="116" t="s">
        <v>306</v>
      </c>
      <c r="B150" s="117" t="s">
        <v>1047</v>
      </c>
      <c r="C150" s="109">
        <v>0</v>
      </c>
      <c r="D150" s="109">
        <v>0</v>
      </c>
    </row>
    <row r="151" spans="1:4" s="92" customFormat="1" ht="12.75">
      <c r="A151" s="116" t="s">
        <v>394</v>
      </c>
      <c r="B151" s="117" t="s">
        <v>845</v>
      </c>
      <c r="C151" s="109">
        <v>0</v>
      </c>
      <c r="D151" s="109">
        <v>0</v>
      </c>
    </row>
    <row r="152" spans="1:4" s="92" customFormat="1" ht="22.5">
      <c r="A152" s="116" t="s">
        <v>395</v>
      </c>
      <c r="B152" s="117" t="s">
        <v>846</v>
      </c>
      <c r="C152" s="109">
        <v>0</v>
      </c>
      <c r="D152" s="109">
        <v>0</v>
      </c>
    </row>
    <row r="153" spans="1:4" s="92" customFormat="1" ht="12.75">
      <c r="A153" s="116" t="s">
        <v>396</v>
      </c>
      <c r="B153" s="117" t="s">
        <v>847</v>
      </c>
      <c r="C153" s="109">
        <v>0</v>
      </c>
      <c r="D153" s="109">
        <v>0</v>
      </c>
    </row>
    <row r="154" spans="1:4" s="92" customFormat="1" ht="12.75">
      <c r="A154" s="116" t="s">
        <v>284</v>
      </c>
      <c r="B154" s="117" t="s">
        <v>848</v>
      </c>
      <c r="C154" s="109">
        <v>0</v>
      </c>
      <c r="D154" s="109">
        <v>0</v>
      </c>
    </row>
    <row r="155" spans="1:4" s="92" customFormat="1" ht="12.75">
      <c r="A155" s="116" t="s">
        <v>330</v>
      </c>
      <c r="B155" s="117" t="s">
        <v>849</v>
      </c>
      <c r="C155" s="109">
        <v>0</v>
      </c>
      <c r="D155" s="109">
        <v>0</v>
      </c>
    </row>
    <row r="156" spans="1:4" s="92" customFormat="1" ht="12.75">
      <c r="A156" s="116" t="s">
        <v>397</v>
      </c>
      <c r="B156" s="117" t="s">
        <v>850</v>
      </c>
      <c r="C156" s="109">
        <v>0</v>
      </c>
      <c r="D156" s="109">
        <v>0</v>
      </c>
    </row>
    <row r="157" spans="1:4" s="92" customFormat="1" ht="22.5">
      <c r="A157" s="116" t="s">
        <v>398</v>
      </c>
      <c r="B157" s="117" t="s">
        <v>851</v>
      </c>
      <c r="C157" s="109">
        <v>0</v>
      </c>
      <c r="D157" s="109">
        <v>0</v>
      </c>
    </row>
    <row r="158" spans="1:4" s="92" customFormat="1" ht="12.75">
      <c r="A158" s="116" t="s">
        <v>399</v>
      </c>
      <c r="B158" s="117" t="s">
        <v>852</v>
      </c>
      <c r="C158" s="109">
        <v>0</v>
      </c>
      <c r="D158" s="109">
        <v>0</v>
      </c>
    </row>
    <row r="159" spans="1:4" s="92" customFormat="1" ht="12.75">
      <c r="A159" s="116" t="s">
        <v>400</v>
      </c>
      <c r="B159" s="117" t="s">
        <v>853</v>
      </c>
      <c r="C159" s="109">
        <v>0</v>
      </c>
      <c r="D159" s="109">
        <v>0</v>
      </c>
    </row>
    <row r="160" spans="1:4" s="92" customFormat="1" ht="12.75">
      <c r="A160" s="116" t="s">
        <v>401</v>
      </c>
      <c r="B160" s="117" t="s">
        <v>854</v>
      </c>
      <c r="C160" s="109">
        <v>0</v>
      </c>
      <c r="D160" s="109">
        <v>0</v>
      </c>
    </row>
    <row r="161" spans="1:4" s="92" customFormat="1" ht="12.75">
      <c r="A161" s="116" t="s">
        <v>285</v>
      </c>
      <c r="B161" s="117" t="s">
        <v>855</v>
      </c>
      <c r="C161" s="109">
        <v>0</v>
      </c>
      <c r="D161" s="109">
        <v>0</v>
      </c>
    </row>
    <row r="162" spans="1:4" s="92" customFormat="1" ht="12.75">
      <c r="A162" s="116" t="s">
        <v>331</v>
      </c>
      <c r="B162" s="117" t="s">
        <v>856</v>
      </c>
      <c r="C162" s="109">
        <v>0</v>
      </c>
      <c r="D162" s="109">
        <v>0</v>
      </c>
    </row>
    <row r="163" spans="1:4" s="92" customFormat="1" ht="22.5">
      <c r="A163" s="116" t="s">
        <v>402</v>
      </c>
      <c r="B163" s="117" t="s">
        <v>857</v>
      </c>
      <c r="C163" s="109">
        <v>0</v>
      </c>
      <c r="D163" s="109">
        <v>0</v>
      </c>
    </row>
    <row r="164" spans="1:4" s="92" customFormat="1" ht="12.75">
      <c r="A164" s="116" t="s">
        <v>403</v>
      </c>
      <c r="B164" s="117" t="s">
        <v>858</v>
      </c>
      <c r="C164" s="109">
        <v>0</v>
      </c>
      <c r="D164" s="109">
        <v>0</v>
      </c>
    </row>
    <row r="165" spans="1:4" s="92" customFormat="1" ht="45">
      <c r="A165" s="116" t="s">
        <v>404</v>
      </c>
      <c r="B165" s="117" t="s">
        <v>859</v>
      </c>
      <c r="C165" s="109">
        <v>0</v>
      </c>
      <c r="D165" s="109">
        <v>0</v>
      </c>
    </row>
    <row r="166" spans="1:4" s="92" customFormat="1" ht="22.5">
      <c r="A166" s="116" t="s">
        <v>405</v>
      </c>
      <c r="B166" s="117" t="s">
        <v>860</v>
      </c>
      <c r="C166" s="109">
        <v>0</v>
      </c>
      <c r="D166" s="109">
        <v>0</v>
      </c>
    </row>
    <row r="167" spans="1:4" s="92" customFormat="1" ht="22.5">
      <c r="A167" s="116" t="s">
        <v>406</v>
      </c>
      <c r="B167" s="117" t="s">
        <v>1048</v>
      </c>
      <c r="C167" s="109">
        <v>3190000</v>
      </c>
      <c r="D167" s="109">
        <v>1601130</v>
      </c>
    </row>
    <row r="168" spans="1:4" s="92" customFormat="1" ht="12.75">
      <c r="A168" s="116" t="s">
        <v>407</v>
      </c>
      <c r="B168" s="117" t="s">
        <v>1049</v>
      </c>
      <c r="C168" s="109">
        <v>30000</v>
      </c>
      <c r="D168" s="109">
        <v>30000</v>
      </c>
    </row>
    <row r="169" spans="1:4" s="92" customFormat="1" ht="12.75">
      <c r="A169" s="116" t="s">
        <v>408</v>
      </c>
      <c r="B169" s="117" t="s">
        <v>861</v>
      </c>
      <c r="C169" s="109">
        <v>0</v>
      </c>
      <c r="D169" s="109">
        <v>0</v>
      </c>
    </row>
    <row r="170" spans="1:4" s="92" customFormat="1" ht="12.75">
      <c r="A170" s="116" t="s">
        <v>409</v>
      </c>
      <c r="B170" s="117" t="s">
        <v>862</v>
      </c>
      <c r="C170" s="109">
        <v>0</v>
      </c>
      <c r="D170" s="109">
        <v>0</v>
      </c>
    </row>
    <row r="171" spans="1:4" s="92" customFormat="1" ht="12.75">
      <c r="A171" s="116" t="s">
        <v>307</v>
      </c>
      <c r="B171" s="117" t="s">
        <v>863</v>
      </c>
      <c r="C171" s="109">
        <v>0</v>
      </c>
      <c r="D171" s="109">
        <v>0</v>
      </c>
    </row>
    <row r="172" spans="1:4" s="92" customFormat="1" ht="12.75">
      <c r="A172" s="116" t="s">
        <v>308</v>
      </c>
      <c r="B172" s="117" t="s">
        <v>864</v>
      </c>
      <c r="C172" s="109">
        <v>0</v>
      </c>
      <c r="D172" s="109">
        <v>0</v>
      </c>
    </row>
    <row r="173" spans="1:4" s="92" customFormat="1" ht="12.75">
      <c r="A173" s="116" t="s">
        <v>332</v>
      </c>
      <c r="B173" s="117" t="s">
        <v>865</v>
      </c>
      <c r="C173" s="109">
        <v>0</v>
      </c>
      <c r="D173" s="109">
        <v>0</v>
      </c>
    </row>
    <row r="174" spans="1:4" s="92" customFormat="1" ht="33.75">
      <c r="A174" s="116" t="s">
        <v>333</v>
      </c>
      <c r="B174" s="117" t="s">
        <v>866</v>
      </c>
      <c r="C174" s="109">
        <v>0</v>
      </c>
      <c r="D174" s="109">
        <v>0</v>
      </c>
    </row>
    <row r="175" spans="1:4" s="92" customFormat="1" ht="12.75">
      <c r="A175" s="116" t="s">
        <v>410</v>
      </c>
      <c r="B175" s="117" t="s">
        <v>867</v>
      </c>
      <c r="C175" s="109">
        <v>0</v>
      </c>
      <c r="D175" s="109">
        <v>0</v>
      </c>
    </row>
    <row r="176" spans="1:4" s="92" customFormat="1" ht="12.75">
      <c r="A176" s="116" t="s">
        <v>411</v>
      </c>
      <c r="B176" s="117" t="s">
        <v>868</v>
      </c>
      <c r="C176" s="109">
        <v>0</v>
      </c>
      <c r="D176" s="109">
        <v>0</v>
      </c>
    </row>
    <row r="177" spans="1:4" s="92" customFormat="1" ht="12.75">
      <c r="A177" s="116" t="s">
        <v>412</v>
      </c>
      <c r="B177" s="117" t="s">
        <v>869</v>
      </c>
      <c r="C177" s="109">
        <v>0</v>
      </c>
      <c r="D177" s="109">
        <v>0</v>
      </c>
    </row>
    <row r="178" spans="1:4" s="92" customFormat="1" ht="12.75">
      <c r="A178" s="116" t="s">
        <v>413</v>
      </c>
      <c r="B178" s="117" t="s">
        <v>870</v>
      </c>
      <c r="C178" s="109">
        <v>0</v>
      </c>
      <c r="D178" s="109">
        <v>0</v>
      </c>
    </row>
    <row r="179" spans="1:4" s="92" customFormat="1" ht="45">
      <c r="A179" s="116" t="s">
        <v>334</v>
      </c>
      <c r="B179" s="117" t="s">
        <v>871</v>
      </c>
      <c r="C179" s="109">
        <v>0</v>
      </c>
      <c r="D179" s="109">
        <v>0</v>
      </c>
    </row>
    <row r="180" spans="1:4" s="92" customFormat="1" ht="12.75">
      <c r="A180" s="116" t="s">
        <v>335</v>
      </c>
      <c r="B180" s="117" t="s">
        <v>872</v>
      </c>
      <c r="C180" s="109">
        <v>0</v>
      </c>
      <c r="D180" s="109">
        <v>0</v>
      </c>
    </row>
    <row r="181" spans="1:4" s="92" customFormat="1" ht="12.75">
      <c r="A181" s="116" t="s">
        <v>414</v>
      </c>
      <c r="B181" s="117" t="s">
        <v>873</v>
      </c>
      <c r="C181" s="109">
        <v>0</v>
      </c>
      <c r="D181" s="109">
        <v>0</v>
      </c>
    </row>
    <row r="182" spans="1:4" s="92" customFormat="1" ht="12.75">
      <c r="A182" s="116" t="s">
        <v>286</v>
      </c>
      <c r="B182" s="117" t="s">
        <v>874</v>
      </c>
      <c r="C182" s="109">
        <v>0</v>
      </c>
      <c r="D182" s="109">
        <v>0</v>
      </c>
    </row>
    <row r="183" spans="1:4" s="92" customFormat="1" ht="12.75">
      <c r="A183" s="116" t="s">
        <v>415</v>
      </c>
      <c r="B183" s="117" t="s">
        <v>875</v>
      </c>
      <c r="C183" s="109">
        <v>0</v>
      </c>
      <c r="D183" s="109">
        <v>0</v>
      </c>
    </row>
    <row r="184" spans="1:4" s="92" customFormat="1" ht="22.5">
      <c r="A184" s="116" t="s">
        <v>336</v>
      </c>
      <c r="B184" s="117" t="s">
        <v>876</v>
      </c>
      <c r="C184" s="109">
        <v>0</v>
      </c>
      <c r="D184" s="109">
        <v>0</v>
      </c>
    </row>
    <row r="185" spans="1:4" s="92" customFormat="1" ht="12.75">
      <c r="A185" s="116" t="s">
        <v>287</v>
      </c>
      <c r="B185" s="117" t="s">
        <v>877</v>
      </c>
      <c r="C185" s="109">
        <v>0</v>
      </c>
      <c r="D185" s="109">
        <v>0</v>
      </c>
    </row>
    <row r="186" spans="1:4" s="92" customFormat="1" ht="12.75">
      <c r="A186" s="116" t="s">
        <v>337</v>
      </c>
      <c r="B186" s="117" t="s">
        <v>1050</v>
      </c>
      <c r="C186" s="109">
        <v>0</v>
      </c>
      <c r="D186" s="109">
        <v>0</v>
      </c>
    </row>
    <row r="187" spans="1:4" s="92" customFormat="1" ht="22.5">
      <c r="A187" s="116" t="s">
        <v>416</v>
      </c>
      <c r="B187" s="119" t="s">
        <v>1051</v>
      </c>
      <c r="C187" s="110">
        <v>3710000</v>
      </c>
      <c r="D187" s="110">
        <v>2121130</v>
      </c>
    </row>
    <row r="188" spans="1:4" s="92" customFormat="1" ht="12.75">
      <c r="A188" s="116" t="s">
        <v>309</v>
      </c>
      <c r="B188" s="117" t="s">
        <v>878</v>
      </c>
      <c r="C188" s="109">
        <v>3600000</v>
      </c>
      <c r="D188" s="109">
        <v>3600000</v>
      </c>
    </row>
    <row r="189" spans="1:4" s="92" customFormat="1" ht="12.75">
      <c r="A189" s="118" t="s">
        <v>310</v>
      </c>
      <c r="B189" s="117" t="s">
        <v>1052</v>
      </c>
      <c r="C189" s="109">
        <v>2700000</v>
      </c>
      <c r="D189" s="109">
        <v>2700000</v>
      </c>
    </row>
    <row r="190" spans="1:4" s="92" customFormat="1" ht="22.5">
      <c r="A190" s="116" t="s">
        <v>311</v>
      </c>
      <c r="B190" s="117" t="s">
        <v>879</v>
      </c>
      <c r="C190" s="109">
        <v>0</v>
      </c>
      <c r="D190" s="109">
        <v>0</v>
      </c>
    </row>
    <row r="191" spans="1:4" s="92" customFormat="1" ht="22.5">
      <c r="A191" s="116" t="s">
        <v>312</v>
      </c>
      <c r="B191" s="117" t="s">
        <v>880</v>
      </c>
      <c r="C191" s="109">
        <v>0</v>
      </c>
      <c r="D191" s="109">
        <v>0</v>
      </c>
    </row>
    <row r="192" spans="1:4" s="92" customFormat="1" ht="12.75">
      <c r="A192" s="116" t="s">
        <v>338</v>
      </c>
      <c r="B192" s="117" t="s">
        <v>1053</v>
      </c>
      <c r="C192" s="109">
        <v>0</v>
      </c>
      <c r="D192" s="109">
        <v>0</v>
      </c>
    </row>
    <row r="193" spans="1:4" s="92" customFormat="1" ht="12.75">
      <c r="A193" s="116" t="s">
        <v>417</v>
      </c>
      <c r="B193" s="117" t="s">
        <v>881</v>
      </c>
      <c r="C193" s="109">
        <v>0</v>
      </c>
      <c r="D193" s="109">
        <v>0</v>
      </c>
    </row>
    <row r="194" spans="1:4" s="92" customFormat="1" ht="12.75">
      <c r="A194" s="116" t="s">
        <v>288</v>
      </c>
      <c r="B194" s="117" t="s">
        <v>1054</v>
      </c>
      <c r="C194" s="109">
        <v>0</v>
      </c>
      <c r="D194" s="109">
        <v>0</v>
      </c>
    </row>
    <row r="195" spans="1:4" s="92" customFormat="1" ht="22.5">
      <c r="A195" s="116" t="s">
        <v>313</v>
      </c>
      <c r="B195" s="117" t="s">
        <v>882</v>
      </c>
      <c r="C195" s="109">
        <v>0</v>
      </c>
      <c r="D195" s="109">
        <v>0</v>
      </c>
    </row>
    <row r="196" spans="1:4" s="92" customFormat="1" ht="22.5">
      <c r="A196" s="116" t="s">
        <v>418</v>
      </c>
      <c r="B196" s="117" t="s">
        <v>883</v>
      </c>
      <c r="C196" s="109">
        <v>0</v>
      </c>
      <c r="D196" s="109">
        <v>0</v>
      </c>
    </row>
    <row r="197" spans="1:4" s="92" customFormat="1" ht="22.5">
      <c r="A197" s="116" t="s">
        <v>419</v>
      </c>
      <c r="B197" s="117" t="s">
        <v>884</v>
      </c>
      <c r="C197" s="109">
        <v>0</v>
      </c>
      <c r="D197" s="109">
        <v>0</v>
      </c>
    </row>
    <row r="198" spans="1:4" s="92" customFormat="1" ht="22.5">
      <c r="A198" s="116" t="s">
        <v>289</v>
      </c>
      <c r="B198" s="117" t="s">
        <v>885</v>
      </c>
      <c r="C198" s="109">
        <v>0</v>
      </c>
      <c r="D198" s="109">
        <v>0</v>
      </c>
    </row>
    <row r="199" spans="1:4" s="92" customFormat="1" ht="22.5">
      <c r="A199" s="116" t="s">
        <v>290</v>
      </c>
      <c r="B199" s="117" t="s">
        <v>886</v>
      </c>
      <c r="C199" s="109">
        <v>0</v>
      </c>
      <c r="D199" s="109">
        <v>0</v>
      </c>
    </row>
    <row r="200" spans="1:4" s="92" customFormat="1" ht="12.75">
      <c r="A200" s="116" t="s">
        <v>420</v>
      </c>
      <c r="B200" s="117" t="s">
        <v>887</v>
      </c>
      <c r="C200" s="109">
        <v>0</v>
      </c>
      <c r="D200" s="109">
        <v>0</v>
      </c>
    </row>
    <row r="201" spans="1:4" s="92" customFormat="1" ht="12.75">
      <c r="A201" s="116" t="s">
        <v>421</v>
      </c>
      <c r="B201" s="117" t="s">
        <v>888</v>
      </c>
      <c r="C201" s="109">
        <v>0</v>
      </c>
      <c r="D201" s="109">
        <v>0</v>
      </c>
    </row>
    <row r="202" spans="1:4" s="92" customFormat="1" ht="12.75">
      <c r="A202" s="116" t="s">
        <v>291</v>
      </c>
      <c r="B202" s="117" t="s">
        <v>889</v>
      </c>
      <c r="C202" s="109">
        <v>0</v>
      </c>
      <c r="D202" s="109">
        <v>0</v>
      </c>
    </row>
    <row r="203" spans="1:4" s="92" customFormat="1" ht="12.75">
      <c r="A203" s="116" t="s">
        <v>292</v>
      </c>
      <c r="B203" s="117" t="s">
        <v>890</v>
      </c>
      <c r="C203" s="109">
        <v>0</v>
      </c>
      <c r="D203" s="109">
        <v>0</v>
      </c>
    </row>
    <row r="204" spans="1:4" s="92" customFormat="1" ht="22.5">
      <c r="A204" s="116" t="s">
        <v>293</v>
      </c>
      <c r="B204" s="117" t="s">
        <v>1055</v>
      </c>
      <c r="C204" s="109">
        <v>0</v>
      </c>
      <c r="D204" s="109">
        <v>0</v>
      </c>
    </row>
    <row r="205" spans="1:4" s="92" customFormat="1" ht="12.75">
      <c r="A205" s="116" t="s">
        <v>314</v>
      </c>
      <c r="B205" s="117" t="s">
        <v>891</v>
      </c>
      <c r="C205" s="109">
        <v>0</v>
      </c>
      <c r="D205" s="109">
        <v>0</v>
      </c>
    </row>
    <row r="206" spans="1:4" s="92" customFormat="1" ht="22.5">
      <c r="A206" s="116" t="s">
        <v>422</v>
      </c>
      <c r="B206" s="117" t="s">
        <v>892</v>
      </c>
      <c r="C206" s="109">
        <v>0</v>
      </c>
      <c r="D206" s="109">
        <v>0</v>
      </c>
    </row>
    <row r="207" spans="1:4" s="92" customFormat="1" ht="22.5">
      <c r="A207" s="116" t="s">
        <v>294</v>
      </c>
      <c r="B207" s="117" t="s">
        <v>1056</v>
      </c>
      <c r="C207" s="109">
        <v>7100</v>
      </c>
      <c r="D207" s="109">
        <v>7100</v>
      </c>
    </row>
    <row r="208" spans="1:4" s="92" customFormat="1" ht="12.75">
      <c r="A208" s="116" t="s">
        <v>295</v>
      </c>
      <c r="B208" s="117" t="s">
        <v>893</v>
      </c>
      <c r="C208" s="109">
        <v>0</v>
      </c>
      <c r="D208" s="109">
        <v>0</v>
      </c>
    </row>
    <row r="209" spans="1:4" s="92" customFormat="1" ht="12.75">
      <c r="A209" s="116" t="s">
        <v>423</v>
      </c>
      <c r="B209" s="117" t="s">
        <v>894</v>
      </c>
      <c r="C209" s="109">
        <v>0</v>
      </c>
      <c r="D209" s="109">
        <v>0</v>
      </c>
    </row>
    <row r="210" spans="1:4" s="92" customFormat="1" ht="22.5">
      <c r="A210" s="116" t="s">
        <v>424</v>
      </c>
      <c r="B210" s="117" t="s">
        <v>1057</v>
      </c>
      <c r="C210" s="109">
        <v>7100</v>
      </c>
      <c r="D210" s="109">
        <v>7100</v>
      </c>
    </row>
    <row r="211" spans="1:4" s="92" customFormat="1" ht="22.5">
      <c r="A211" s="116" t="s">
        <v>315</v>
      </c>
      <c r="B211" s="117" t="s">
        <v>895</v>
      </c>
      <c r="C211" s="109">
        <v>0</v>
      </c>
      <c r="D211" s="109">
        <v>0</v>
      </c>
    </row>
    <row r="212" spans="1:4" s="92" customFormat="1" ht="22.5">
      <c r="A212" s="116" t="s">
        <v>425</v>
      </c>
      <c r="B212" s="117" t="s">
        <v>1058</v>
      </c>
      <c r="C212" s="109">
        <v>0</v>
      </c>
      <c r="D212" s="109">
        <v>0</v>
      </c>
    </row>
    <row r="213" spans="1:4" s="92" customFormat="1" ht="22.5">
      <c r="A213" s="116" t="s">
        <v>426</v>
      </c>
      <c r="B213" s="117" t="s">
        <v>896</v>
      </c>
      <c r="C213" s="109">
        <v>0</v>
      </c>
      <c r="D213" s="109">
        <v>0</v>
      </c>
    </row>
    <row r="214" spans="1:4" s="92" customFormat="1" ht="22.5">
      <c r="A214" s="116" t="s">
        <v>427</v>
      </c>
      <c r="B214" s="117" t="s">
        <v>897</v>
      </c>
      <c r="C214" s="109">
        <v>0</v>
      </c>
      <c r="D214" s="109">
        <v>0</v>
      </c>
    </row>
    <row r="215" spans="1:4" s="92" customFormat="1" ht="12.75">
      <c r="A215" s="116" t="s">
        <v>339</v>
      </c>
      <c r="B215" s="117" t="s">
        <v>898</v>
      </c>
      <c r="C215" s="109">
        <v>0</v>
      </c>
      <c r="D215" s="109">
        <v>0</v>
      </c>
    </row>
    <row r="216" spans="1:4" s="92" customFormat="1" ht="22.5">
      <c r="A216" s="116" t="s">
        <v>428</v>
      </c>
      <c r="B216" s="117" t="s">
        <v>899</v>
      </c>
      <c r="C216" s="109">
        <v>0</v>
      </c>
      <c r="D216" s="109">
        <v>0</v>
      </c>
    </row>
    <row r="217" spans="1:4" s="92" customFormat="1" ht="22.5">
      <c r="A217" s="116" t="s">
        <v>429</v>
      </c>
      <c r="B217" s="117" t="s">
        <v>900</v>
      </c>
      <c r="C217" s="109">
        <v>0</v>
      </c>
      <c r="D217" s="109">
        <v>0</v>
      </c>
    </row>
    <row r="218" spans="1:4" s="92" customFormat="1" ht="12.75">
      <c r="A218" s="116" t="s">
        <v>430</v>
      </c>
      <c r="B218" s="117" t="s">
        <v>1059</v>
      </c>
      <c r="C218" s="109">
        <v>0</v>
      </c>
      <c r="D218" s="109">
        <v>0</v>
      </c>
    </row>
    <row r="219" spans="1:4" s="92" customFormat="1" ht="12.75">
      <c r="A219" s="116" t="s">
        <v>431</v>
      </c>
      <c r="B219" s="117" t="s">
        <v>901</v>
      </c>
      <c r="C219" s="109">
        <v>200000</v>
      </c>
      <c r="D219" s="109">
        <v>200000</v>
      </c>
    </row>
    <row r="220" spans="1:4" s="92" customFormat="1" ht="12.75">
      <c r="A220" s="116" t="s">
        <v>432</v>
      </c>
      <c r="B220" s="117" t="s">
        <v>1060</v>
      </c>
      <c r="C220" s="109">
        <v>100000</v>
      </c>
      <c r="D220" s="109">
        <v>100000</v>
      </c>
    </row>
    <row r="221" spans="1:4" s="92" customFormat="1" ht="56.25">
      <c r="A221" s="116" t="s">
        <v>316</v>
      </c>
      <c r="B221" s="117" t="s">
        <v>902</v>
      </c>
      <c r="C221" s="109">
        <v>0</v>
      </c>
      <c r="D221" s="109">
        <v>0</v>
      </c>
    </row>
    <row r="222" spans="1:4" s="92" customFormat="1" ht="12.75">
      <c r="A222" s="116" t="s">
        <v>433</v>
      </c>
      <c r="B222" s="117" t="s">
        <v>903</v>
      </c>
      <c r="C222" s="109">
        <v>0</v>
      </c>
      <c r="D222" s="109">
        <v>0</v>
      </c>
    </row>
    <row r="223" spans="1:4" s="92" customFormat="1" ht="33.75">
      <c r="A223" s="116" t="s">
        <v>434</v>
      </c>
      <c r="B223" s="119" t="s">
        <v>1061</v>
      </c>
      <c r="C223" s="110">
        <v>6607100</v>
      </c>
      <c r="D223" s="110">
        <v>6607100</v>
      </c>
    </row>
    <row r="224" spans="1:4" s="92" customFormat="1" ht="12.75">
      <c r="A224" s="116" t="s">
        <v>317</v>
      </c>
      <c r="B224" s="117" t="s">
        <v>1062</v>
      </c>
      <c r="C224" s="109">
        <v>0</v>
      </c>
      <c r="D224" s="109">
        <v>0</v>
      </c>
    </row>
    <row r="225" spans="1:4" s="92" customFormat="1" ht="22.5">
      <c r="A225" s="118" t="s">
        <v>435</v>
      </c>
      <c r="B225" s="117" t="s">
        <v>904</v>
      </c>
      <c r="C225" s="109">
        <v>0</v>
      </c>
      <c r="D225" s="109">
        <v>0</v>
      </c>
    </row>
    <row r="226" spans="1:4" s="92" customFormat="1" ht="12.75">
      <c r="A226" s="116" t="s">
        <v>436</v>
      </c>
      <c r="B226" s="117" t="s">
        <v>1063</v>
      </c>
      <c r="C226" s="109">
        <v>0</v>
      </c>
      <c r="D226" s="109">
        <v>0</v>
      </c>
    </row>
    <row r="227" spans="1:4" s="92" customFormat="1" ht="12.75">
      <c r="A227" s="116" t="s">
        <v>318</v>
      </c>
      <c r="B227" s="117" t="s">
        <v>905</v>
      </c>
      <c r="C227" s="109">
        <v>0</v>
      </c>
      <c r="D227" s="109">
        <v>0</v>
      </c>
    </row>
    <row r="228" spans="1:4" s="92" customFormat="1" ht="12.75">
      <c r="A228" s="116" t="s">
        <v>340</v>
      </c>
      <c r="B228" s="117" t="s">
        <v>906</v>
      </c>
      <c r="C228" s="109">
        <v>0</v>
      </c>
      <c r="D228" s="109">
        <v>0</v>
      </c>
    </row>
    <row r="229" spans="1:4" s="92" customFormat="1" ht="12.75">
      <c r="A229" s="116" t="s">
        <v>437</v>
      </c>
      <c r="B229" s="117" t="s">
        <v>1064</v>
      </c>
      <c r="C229" s="109">
        <v>0</v>
      </c>
      <c r="D229" s="109">
        <v>0</v>
      </c>
    </row>
    <row r="230" spans="1:4" s="92" customFormat="1" ht="12.75">
      <c r="A230" s="116" t="s">
        <v>438</v>
      </c>
      <c r="B230" s="117" t="s">
        <v>907</v>
      </c>
      <c r="C230" s="109">
        <v>0</v>
      </c>
      <c r="D230" s="109">
        <v>0</v>
      </c>
    </row>
    <row r="231" spans="1:4" s="92" customFormat="1" ht="22.5">
      <c r="A231" s="116" t="s">
        <v>439</v>
      </c>
      <c r="B231" s="117" t="s">
        <v>908</v>
      </c>
      <c r="C231" s="109">
        <v>0</v>
      </c>
      <c r="D231" s="109">
        <v>0</v>
      </c>
    </row>
    <row r="232" spans="1:4" s="92" customFormat="1" ht="22.5">
      <c r="A232" s="116" t="s">
        <v>440</v>
      </c>
      <c r="B232" s="119" t="s">
        <v>1065</v>
      </c>
      <c r="C232" s="110">
        <v>0</v>
      </c>
      <c r="D232" s="110">
        <v>0</v>
      </c>
    </row>
    <row r="233" spans="1:4" s="92" customFormat="1" ht="22.5">
      <c r="A233" s="116" t="s">
        <v>319</v>
      </c>
      <c r="B233" s="117" t="s">
        <v>909</v>
      </c>
      <c r="C233" s="109">
        <v>0</v>
      </c>
      <c r="D233" s="109">
        <v>0</v>
      </c>
    </row>
    <row r="234" spans="1:4" s="92" customFormat="1" ht="22.5">
      <c r="A234" s="118" t="s">
        <v>441</v>
      </c>
      <c r="B234" s="117" t="s">
        <v>910</v>
      </c>
      <c r="C234" s="109">
        <v>0</v>
      </c>
      <c r="D234" s="109">
        <v>0</v>
      </c>
    </row>
    <row r="235" spans="1:4" s="92" customFormat="1" ht="33.75">
      <c r="A235" s="116" t="s">
        <v>442</v>
      </c>
      <c r="B235" s="117" t="s">
        <v>911</v>
      </c>
      <c r="C235" s="109">
        <v>0</v>
      </c>
      <c r="D235" s="109">
        <v>0</v>
      </c>
    </row>
    <row r="236" spans="1:4" s="92" customFormat="1" ht="33.75">
      <c r="A236" s="116" t="s">
        <v>443</v>
      </c>
      <c r="B236" s="117" t="s">
        <v>1066</v>
      </c>
      <c r="C236" s="109">
        <v>0</v>
      </c>
      <c r="D236" s="109">
        <v>0</v>
      </c>
    </row>
    <row r="237" spans="1:4" s="92" customFormat="1" ht="12.75">
      <c r="A237" s="116" t="s">
        <v>444</v>
      </c>
      <c r="B237" s="117" t="s">
        <v>912</v>
      </c>
      <c r="C237" s="109">
        <v>0</v>
      </c>
      <c r="D237" s="109">
        <v>0</v>
      </c>
    </row>
    <row r="238" spans="1:4" s="92" customFormat="1" ht="12.75">
      <c r="A238" s="116" t="s">
        <v>445</v>
      </c>
      <c r="B238" s="117" t="s">
        <v>913</v>
      </c>
      <c r="C238" s="109">
        <v>0</v>
      </c>
      <c r="D238" s="109">
        <v>0</v>
      </c>
    </row>
    <row r="239" spans="1:4" s="92" customFormat="1" ht="12.75">
      <c r="A239" s="116" t="s">
        <v>341</v>
      </c>
      <c r="B239" s="117" t="s">
        <v>914</v>
      </c>
      <c r="C239" s="109">
        <v>0</v>
      </c>
      <c r="D239" s="109">
        <v>0</v>
      </c>
    </row>
    <row r="240" spans="1:4" s="92" customFormat="1" ht="12.75">
      <c r="A240" s="116" t="s">
        <v>342</v>
      </c>
      <c r="B240" s="117" t="s">
        <v>915</v>
      </c>
      <c r="C240" s="109">
        <v>0</v>
      </c>
      <c r="D240" s="109">
        <v>0</v>
      </c>
    </row>
    <row r="241" spans="1:4" s="92" customFormat="1" ht="12.75">
      <c r="A241" s="116" t="s">
        <v>446</v>
      </c>
      <c r="B241" s="117" t="s">
        <v>916</v>
      </c>
      <c r="C241" s="109">
        <v>0</v>
      </c>
      <c r="D241" s="109">
        <v>0</v>
      </c>
    </row>
    <row r="242" spans="1:4" s="92" customFormat="1" ht="22.5">
      <c r="A242" s="116" t="s">
        <v>343</v>
      </c>
      <c r="B242" s="117" t="s">
        <v>917</v>
      </c>
      <c r="C242" s="109">
        <v>0</v>
      </c>
      <c r="D242" s="109">
        <v>0</v>
      </c>
    </row>
    <row r="243" spans="1:4" s="92" customFormat="1" ht="22.5">
      <c r="A243" s="116" t="s">
        <v>447</v>
      </c>
      <c r="B243" s="117" t="s">
        <v>918</v>
      </c>
      <c r="C243" s="109">
        <v>0</v>
      </c>
      <c r="D243" s="109">
        <v>0</v>
      </c>
    </row>
    <row r="244" spans="1:4" s="92" customFormat="1" ht="12.75">
      <c r="A244" s="116" t="s">
        <v>448</v>
      </c>
      <c r="B244" s="117" t="s">
        <v>919</v>
      </c>
      <c r="C244" s="109">
        <v>0</v>
      </c>
      <c r="D244" s="109">
        <v>0</v>
      </c>
    </row>
    <row r="245" spans="1:4" s="92" customFormat="1" ht="12.75">
      <c r="A245" s="116" t="s">
        <v>296</v>
      </c>
      <c r="B245" s="117" t="s">
        <v>920</v>
      </c>
      <c r="C245" s="109">
        <v>0</v>
      </c>
      <c r="D245" s="109">
        <v>0</v>
      </c>
    </row>
    <row r="246" spans="1:4" s="92" customFormat="1" ht="22.5">
      <c r="A246" s="116" t="s">
        <v>449</v>
      </c>
      <c r="B246" s="117" t="s">
        <v>1067</v>
      </c>
      <c r="C246" s="109">
        <v>60000</v>
      </c>
      <c r="D246" s="109">
        <v>60000</v>
      </c>
    </row>
    <row r="247" spans="1:4" s="92" customFormat="1" ht="12.75">
      <c r="A247" s="116" t="s">
        <v>450</v>
      </c>
      <c r="B247" s="117" t="s">
        <v>921</v>
      </c>
      <c r="C247" s="109">
        <v>0</v>
      </c>
      <c r="D247" s="109">
        <v>0</v>
      </c>
    </row>
    <row r="248" spans="1:4" s="92" customFormat="1" ht="12.75">
      <c r="A248" s="116" t="s">
        <v>451</v>
      </c>
      <c r="B248" s="117" t="s">
        <v>922</v>
      </c>
      <c r="C248" s="109">
        <v>0</v>
      </c>
      <c r="D248" s="109">
        <v>0</v>
      </c>
    </row>
    <row r="249" spans="1:4" s="92" customFormat="1" ht="12.75">
      <c r="A249" s="116" t="s">
        <v>452</v>
      </c>
      <c r="B249" s="117" t="s">
        <v>923</v>
      </c>
      <c r="C249" s="109">
        <v>0</v>
      </c>
      <c r="D249" s="109">
        <v>0</v>
      </c>
    </row>
    <row r="250" spans="1:4" s="92" customFormat="1" ht="12.75">
      <c r="A250" s="116" t="s">
        <v>344</v>
      </c>
      <c r="B250" s="117" t="s">
        <v>924</v>
      </c>
      <c r="C250" s="109">
        <v>0</v>
      </c>
      <c r="D250" s="109">
        <v>0</v>
      </c>
    </row>
    <row r="251" spans="1:4" s="92" customFormat="1" ht="12.75">
      <c r="A251" s="116" t="s">
        <v>345</v>
      </c>
      <c r="B251" s="117" t="s">
        <v>925</v>
      </c>
      <c r="C251" s="109">
        <v>0</v>
      </c>
      <c r="D251" s="109">
        <v>0</v>
      </c>
    </row>
    <row r="252" spans="1:4" s="92" customFormat="1" ht="22.5">
      <c r="A252" s="116" t="s">
        <v>453</v>
      </c>
      <c r="B252" s="117" t="s">
        <v>926</v>
      </c>
      <c r="C252" s="109">
        <v>0</v>
      </c>
      <c r="D252" s="109">
        <v>0</v>
      </c>
    </row>
    <row r="253" spans="1:4" s="92" customFormat="1" ht="22.5">
      <c r="A253" s="116" t="s">
        <v>454</v>
      </c>
      <c r="B253" s="117" t="s">
        <v>927</v>
      </c>
      <c r="C253" s="109">
        <v>0</v>
      </c>
      <c r="D253" s="109">
        <v>0</v>
      </c>
    </row>
    <row r="254" spans="1:4" s="92" customFormat="1" ht="12.75">
      <c r="A254" s="116" t="s">
        <v>346</v>
      </c>
      <c r="B254" s="117" t="s">
        <v>928</v>
      </c>
      <c r="C254" s="109">
        <v>0</v>
      </c>
      <c r="D254" s="109">
        <v>0</v>
      </c>
    </row>
    <row r="255" spans="1:4" s="92" customFormat="1" ht="12.75">
      <c r="A255" s="116" t="s">
        <v>455</v>
      </c>
      <c r="B255" s="117" t="s">
        <v>929</v>
      </c>
      <c r="C255" s="109">
        <v>0</v>
      </c>
      <c r="D255" s="109">
        <v>0</v>
      </c>
    </row>
    <row r="256" spans="1:4" s="92" customFormat="1" ht="12.75">
      <c r="A256" s="116" t="s">
        <v>347</v>
      </c>
      <c r="B256" s="117" t="s">
        <v>930</v>
      </c>
      <c r="C256" s="109">
        <v>0</v>
      </c>
      <c r="D256" s="109">
        <v>0</v>
      </c>
    </row>
    <row r="257" spans="1:4" s="92" customFormat="1" ht="12.75">
      <c r="A257" s="116" t="s">
        <v>348</v>
      </c>
      <c r="B257" s="117" t="s">
        <v>931</v>
      </c>
      <c r="C257" s="109">
        <v>0</v>
      </c>
      <c r="D257" s="109">
        <v>0</v>
      </c>
    </row>
    <row r="258" spans="1:4" s="92" customFormat="1" ht="22.5">
      <c r="A258" s="116" t="s">
        <v>632</v>
      </c>
      <c r="B258" s="119" t="s">
        <v>1068</v>
      </c>
      <c r="C258" s="110">
        <v>60000</v>
      </c>
      <c r="D258" s="110">
        <v>60000</v>
      </c>
    </row>
    <row r="259" spans="1:4" s="92" customFormat="1" ht="22.5">
      <c r="A259" s="116" t="s">
        <v>297</v>
      </c>
      <c r="B259" s="117" t="s">
        <v>932</v>
      </c>
      <c r="C259" s="109">
        <v>0</v>
      </c>
      <c r="D259" s="109">
        <v>0</v>
      </c>
    </row>
    <row r="260" spans="1:4" s="92" customFormat="1" ht="22.5">
      <c r="A260" s="118" t="s">
        <v>634</v>
      </c>
      <c r="B260" s="117" t="s">
        <v>933</v>
      </c>
      <c r="C260" s="109">
        <v>0</v>
      </c>
      <c r="D260" s="109">
        <v>0</v>
      </c>
    </row>
    <row r="261" spans="1:4" s="92" customFormat="1" ht="33.75">
      <c r="A261" s="116" t="s">
        <v>636</v>
      </c>
      <c r="B261" s="117" t="s">
        <v>934</v>
      </c>
      <c r="C261" s="109">
        <v>0</v>
      </c>
      <c r="D261" s="109">
        <v>0</v>
      </c>
    </row>
    <row r="262" spans="1:4" s="92" customFormat="1" ht="33.75">
      <c r="A262" s="116" t="s">
        <v>638</v>
      </c>
      <c r="B262" s="117" t="s">
        <v>1069</v>
      </c>
      <c r="C262" s="109">
        <v>0</v>
      </c>
      <c r="D262" s="109">
        <v>0</v>
      </c>
    </row>
    <row r="263" spans="1:4" s="92" customFormat="1" ht="12.75">
      <c r="A263" s="116" t="s">
        <v>320</v>
      </c>
      <c r="B263" s="117" t="s">
        <v>935</v>
      </c>
      <c r="C263" s="109">
        <v>0</v>
      </c>
      <c r="D263" s="109">
        <v>0</v>
      </c>
    </row>
    <row r="264" spans="1:4" s="92" customFormat="1" ht="12.75">
      <c r="A264" s="116" t="s">
        <v>641</v>
      </c>
      <c r="B264" s="117" t="s">
        <v>936</v>
      </c>
      <c r="C264" s="109">
        <v>0</v>
      </c>
      <c r="D264" s="109">
        <v>0</v>
      </c>
    </row>
    <row r="265" spans="1:4" s="92" customFormat="1" ht="12.75">
      <c r="A265" s="116" t="s">
        <v>643</v>
      </c>
      <c r="B265" s="117" t="s">
        <v>937</v>
      </c>
      <c r="C265" s="109">
        <v>0</v>
      </c>
      <c r="D265" s="109">
        <v>0</v>
      </c>
    </row>
    <row r="266" spans="1:4" s="92" customFormat="1" ht="12.75">
      <c r="A266" s="116" t="s">
        <v>645</v>
      </c>
      <c r="B266" s="117" t="s">
        <v>938</v>
      </c>
      <c r="C266" s="109">
        <v>0</v>
      </c>
      <c r="D266" s="109">
        <v>0</v>
      </c>
    </row>
    <row r="267" spans="1:4" s="92" customFormat="1" ht="12.75">
      <c r="A267" s="116" t="s">
        <v>298</v>
      </c>
      <c r="B267" s="117" t="s">
        <v>939</v>
      </c>
      <c r="C267" s="109">
        <v>0</v>
      </c>
      <c r="D267" s="109">
        <v>0</v>
      </c>
    </row>
    <row r="268" spans="1:4" s="92" customFormat="1" ht="22.5">
      <c r="A268" s="116" t="s">
        <v>646</v>
      </c>
      <c r="B268" s="117" t="s">
        <v>940</v>
      </c>
      <c r="C268" s="109">
        <v>0</v>
      </c>
      <c r="D268" s="109">
        <v>0</v>
      </c>
    </row>
    <row r="269" spans="1:4" s="92" customFormat="1" ht="22.5">
      <c r="A269" s="116" t="s">
        <v>648</v>
      </c>
      <c r="B269" s="117" t="s">
        <v>941</v>
      </c>
      <c r="C269" s="109">
        <v>0</v>
      </c>
      <c r="D269" s="109">
        <v>0</v>
      </c>
    </row>
    <row r="270" spans="1:4" s="92" customFormat="1" ht="12.75">
      <c r="A270" s="116" t="s">
        <v>300</v>
      </c>
      <c r="B270" s="117" t="s">
        <v>942</v>
      </c>
      <c r="C270" s="109">
        <v>0</v>
      </c>
      <c r="D270" s="109">
        <v>0</v>
      </c>
    </row>
    <row r="271" spans="1:4" s="92" customFormat="1" ht="12.75">
      <c r="A271" s="116" t="s">
        <v>301</v>
      </c>
      <c r="B271" s="117" t="s">
        <v>943</v>
      </c>
      <c r="C271" s="109">
        <v>0</v>
      </c>
      <c r="D271" s="109">
        <v>0</v>
      </c>
    </row>
    <row r="272" spans="1:4" s="92" customFormat="1" ht="22.5">
      <c r="A272" s="116" t="s">
        <v>650</v>
      </c>
      <c r="B272" s="117" t="s">
        <v>1070</v>
      </c>
      <c r="C272" s="109">
        <v>0</v>
      </c>
      <c r="D272" s="109">
        <v>0</v>
      </c>
    </row>
    <row r="273" spans="1:4" s="92" customFormat="1" ht="12.75">
      <c r="A273" s="116" t="s">
        <v>321</v>
      </c>
      <c r="B273" s="117" t="s">
        <v>944</v>
      </c>
      <c r="C273" s="109">
        <v>0</v>
      </c>
      <c r="D273" s="109">
        <v>0</v>
      </c>
    </row>
    <row r="274" spans="1:4" s="92" customFormat="1" ht="12.75">
      <c r="A274" s="116" t="s">
        <v>652</v>
      </c>
      <c r="B274" s="117" t="s">
        <v>945</v>
      </c>
      <c r="C274" s="109">
        <v>0</v>
      </c>
      <c r="D274" s="109">
        <v>0</v>
      </c>
    </row>
    <row r="275" spans="1:4" s="92" customFormat="1" ht="12.75">
      <c r="A275" s="116" t="s">
        <v>654</v>
      </c>
      <c r="B275" s="117" t="s">
        <v>946</v>
      </c>
      <c r="C275" s="109">
        <v>0</v>
      </c>
      <c r="D275" s="109">
        <v>0</v>
      </c>
    </row>
    <row r="276" spans="1:4" s="92" customFormat="1" ht="12.75">
      <c r="A276" s="116" t="s">
        <v>655</v>
      </c>
      <c r="B276" s="117" t="s">
        <v>947</v>
      </c>
      <c r="C276" s="109">
        <v>0</v>
      </c>
      <c r="D276" s="109">
        <v>0</v>
      </c>
    </row>
    <row r="277" spans="1:4" s="92" customFormat="1" ht="12.75">
      <c r="A277" s="116" t="s">
        <v>322</v>
      </c>
      <c r="B277" s="117" t="s">
        <v>948</v>
      </c>
      <c r="C277" s="109">
        <v>0</v>
      </c>
      <c r="D277" s="109">
        <v>0</v>
      </c>
    </row>
    <row r="278" spans="1:4" s="92" customFormat="1" ht="22.5">
      <c r="A278" s="116" t="s">
        <v>657</v>
      </c>
      <c r="B278" s="117" t="s">
        <v>949</v>
      </c>
      <c r="C278" s="109">
        <v>0</v>
      </c>
      <c r="D278" s="109">
        <v>0</v>
      </c>
    </row>
    <row r="279" spans="1:4" s="92" customFormat="1" ht="22.5">
      <c r="A279" s="116" t="s">
        <v>658</v>
      </c>
      <c r="B279" s="117" t="s">
        <v>950</v>
      </c>
      <c r="C279" s="109">
        <v>0</v>
      </c>
      <c r="D279" s="109">
        <v>0</v>
      </c>
    </row>
    <row r="280" spans="1:4" s="92" customFormat="1" ht="12.75">
      <c r="A280" s="116" t="s">
        <v>660</v>
      </c>
      <c r="B280" s="117" t="s">
        <v>951</v>
      </c>
      <c r="C280" s="109">
        <v>0</v>
      </c>
      <c r="D280" s="109">
        <v>0</v>
      </c>
    </row>
    <row r="281" spans="1:4" s="92" customFormat="1" ht="12.75">
      <c r="A281" s="116" t="s">
        <v>662</v>
      </c>
      <c r="B281" s="117" t="s">
        <v>952</v>
      </c>
      <c r="C281" s="109">
        <v>0</v>
      </c>
      <c r="D281" s="109">
        <v>0</v>
      </c>
    </row>
    <row r="282" spans="1:4" s="92" customFormat="1" ht="12.75">
      <c r="A282" s="116" t="s">
        <v>664</v>
      </c>
      <c r="B282" s="117" t="s">
        <v>953</v>
      </c>
      <c r="C282" s="109">
        <v>0</v>
      </c>
      <c r="D282" s="109">
        <v>0</v>
      </c>
    </row>
    <row r="283" spans="1:4" s="92" customFormat="1" ht="12.75">
      <c r="A283" s="116" t="s">
        <v>666</v>
      </c>
      <c r="B283" s="117" t="s">
        <v>954</v>
      </c>
      <c r="C283" s="109">
        <v>0</v>
      </c>
      <c r="D283" s="109">
        <v>0</v>
      </c>
    </row>
    <row r="284" spans="1:4" s="92" customFormat="1" ht="22.5">
      <c r="A284" s="116" t="s">
        <v>667</v>
      </c>
      <c r="B284" s="119" t="s">
        <v>1071</v>
      </c>
      <c r="C284" s="110">
        <v>0</v>
      </c>
      <c r="D284" s="110">
        <v>0</v>
      </c>
    </row>
    <row r="285" spans="1:4" s="92" customFormat="1" ht="22.5">
      <c r="A285" s="116" t="s">
        <v>323</v>
      </c>
      <c r="B285" s="119" t="s">
        <v>1072</v>
      </c>
      <c r="C285" s="110">
        <v>32296167</v>
      </c>
      <c r="D285" s="110">
        <v>32296167</v>
      </c>
    </row>
    <row r="286" spans="1:4" s="92" customFormat="1" ht="33" customHeight="1">
      <c r="A286" s="111"/>
      <c r="B286" s="120"/>
      <c r="C286" s="120"/>
      <c r="D286" s="120"/>
    </row>
    <row r="287" spans="1:4" s="97" customFormat="1" ht="33" customHeight="1">
      <c r="A287" s="148" t="s">
        <v>969</v>
      </c>
      <c r="B287" s="149"/>
      <c r="C287" s="149"/>
      <c r="D287" s="149"/>
    </row>
    <row r="288" spans="1:4" s="99" customFormat="1" ht="22.5">
      <c r="A288" s="98" t="s">
        <v>251</v>
      </c>
      <c r="B288" s="102" t="s">
        <v>21</v>
      </c>
      <c r="C288" s="102" t="s">
        <v>687</v>
      </c>
      <c r="D288" s="102" t="s">
        <v>688</v>
      </c>
    </row>
    <row r="289" spans="1:4" s="97" customFormat="1" ht="22.5">
      <c r="A289" s="121" t="s">
        <v>41</v>
      </c>
      <c r="B289" s="103" t="s">
        <v>1073</v>
      </c>
      <c r="C289" s="122">
        <v>0</v>
      </c>
      <c r="D289" s="122">
        <v>0</v>
      </c>
    </row>
    <row r="290" spans="1:4" s="97" customFormat="1" ht="22.5">
      <c r="A290" s="121" t="s">
        <v>42</v>
      </c>
      <c r="B290" s="103" t="s">
        <v>970</v>
      </c>
      <c r="C290" s="122">
        <v>0</v>
      </c>
      <c r="D290" s="122">
        <v>0</v>
      </c>
    </row>
    <row r="291" spans="1:4" s="97" customFormat="1" ht="22.5">
      <c r="A291" s="121" t="s">
        <v>43</v>
      </c>
      <c r="B291" s="103" t="s">
        <v>971</v>
      </c>
      <c r="C291" s="122">
        <v>0</v>
      </c>
      <c r="D291" s="122">
        <v>0</v>
      </c>
    </row>
    <row r="292" spans="1:4" s="97" customFormat="1" ht="22.5">
      <c r="A292" s="121" t="s">
        <v>44</v>
      </c>
      <c r="B292" s="103" t="s">
        <v>972</v>
      </c>
      <c r="C292" s="122">
        <v>0</v>
      </c>
      <c r="D292" s="122">
        <v>0</v>
      </c>
    </row>
    <row r="293" spans="1:4" s="97" customFormat="1" ht="22.5">
      <c r="A293" s="121" t="s">
        <v>45</v>
      </c>
      <c r="B293" s="103" t="s">
        <v>973</v>
      </c>
      <c r="C293" s="122">
        <v>0</v>
      </c>
      <c r="D293" s="122">
        <v>0</v>
      </c>
    </row>
    <row r="294" spans="1:4" s="97" customFormat="1" ht="15">
      <c r="A294" s="121" t="s">
        <v>46</v>
      </c>
      <c r="B294" s="103" t="s">
        <v>974</v>
      </c>
      <c r="C294" s="122">
        <v>0</v>
      </c>
      <c r="D294" s="122">
        <v>0</v>
      </c>
    </row>
    <row r="295" spans="1:4" s="97" customFormat="1" ht="15">
      <c r="A295" s="121" t="s">
        <v>47</v>
      </c>
      <c r="B295" s="103" t="s">
        <v>975</v>
      </c>
      <c r="C295" s="122">
        <v>0</v>
      </c>
      <c r="D295" s="122">
        <v>0</v>
      </c>
    </row>
    <row r="296" spans="1:4" s="97" customFormat="1" ht="22.5">
      <c r="A296" s="121" t="s">
        <v>48</v>
      </c>
      <c r="B296" s="103" t="s">
        <v>976</v>
      </c>
      <c r="C296" s="122">
        <v>0</v>
      </c>
      <c r="D296" s="122">
        <v>0</v>
      </c>
    </row>
    <row r="297" spans="1:4" s="97" customFormat="1" ht="22.5">
      <c r="A297" s="121" t="s">
        <v>49</v>
      </c>
      <c r="B297" s="103" t="s">
        <v>977</v>
      </c>
      <c r="C297" s="122">
        <v>0</v>
      </c>
      <c r="D297" s="122">
        <v>0</v>
      </c>
    </row>
    <row r="298" spans="1:4" s="97" customFormat="1" ht="22.5">
      <c r="A298" s="121" t="s">
        <v>50</v>
      </c>
      <c r="B298" s="103" t="s">
        <v>978</v>
      </c>
      <c r="C298" s="122">
        <v>0</v>
      </c>
      <c r="D298" s="122">
        <v>0</v>
      </c>
    </row>
    <row r="299" spans="1:4" s="97" customFormat="1" ht="15">
      <c r="A299" s="121" t="s">
        <v>51</v>
      </c>
      <c r="B299" s="103" t="s">
        <v>979</v>
      </c>
      <c r="C299" s="122">
        <v>0</v>
      </c>
      <c r="D299" s="122">
        <v>0</v>
      </c>
    </row>
    <row r="300" spans="1:4" s="97" customFormat="1" ht="22.5">
      <c r="A300" s="121" t="s">
        <v>52</v>
      </c>
      <c r="B300" s="103" t="s">
        <v>980</v>
      </c>
      <c r="C300" s="122">
        <v>7243833</v>
      </c>
      <c r="D300" s="122">
        <v>7243833</v>
      </c>
    </row>
    <row r="301" spans="1:4" s="97" customFormat="1" ht="22.5">
      <c r="A301" s="121" t="s">
        <v>53</v>
      </c>
      <c r="B301" s="103" t="s">
        <v>981</v>
      </c>
      <c r="C301" s="122">
        <v>0</v>
      </c>
      <c r="D301" s="122">
        <v>0</v>
      </c>
    </row>
    <row r="302" spans="1:4" s="97" customFormat="1" ht="15">
      <c r="A302" s="121" t="s">
        <v>54</v>
      </c>
      <c r="B302" s="103" t="s">
        <v>982</v>
      </c>
      <c r="C302" s="122">
        <v>7243833</v>
      </c>
      <c r="D302" s="122">
        <v>7243833</v>
      </c>
    </row>
    <row r="303" spans="1:4" s="97" customFormat="1" ht="15">
      <c r="A303" s="121" t="s">
        <v>55</v>
      </c>
      <c r="B303" s="103" t="s">
        <v>983</v>
      </c>
      <c r="C303" s="122">
        <v>0</v>
      </c>
      <c r="D303" s="122">
        <v>0</v>
      </c>
    </row>
    <row r="304" spans="1:4" s="97" customFormat="1" ht="22.5">
      <c r="A304" s="121" t="s">
        <v>56</v>
      </c>
      <c r="B304" s="103" t="s">
        <v>984</v>
      </c>
      <c r="C304" s="122">
        <v>0</v>
      </c>
      <c r="D304" s="122">
        <v>0</v>
      </c>
    </row>
    <row r="305" spans="1:4" s="97" customFormat="1" ht="15">
      <c r="A305" s="121" t="s">
        <v>57</v>
      </c>
      <c r="B305" s="103" t="s">
        <v>985</v>
      </c>
      <c r="C305" s="122">
        <v>0</v>
      </c>
      <c r="D305" s="122">
        <v>0</v>
      </c>
    </row>
    <row r="306" spans="1:4" s="97" customFormat="1" ht="15">
      <c r="A306" s="121" t="s">
        <v>58</v>
      </c>
      <c r="B306" s="103" t="s">
        <v>986</v>
      </c>
      <c r="C306" s="122">
        <v>0</v>
      </c>
      <c r="D306" s="122">
        <v>0</v>
      </c>
    </row>
    <row r="307" spans="1:4" s="97" customFormat="1" ht="22.5">
      <c r="A307" s="121" t="s">
        <v>59</v>
      </c>
      <c r="B307" s="103" t="s">
        <v>987</v>
      </c>
      <c r="C307" s="122">
        <v>0</v>
      </c>
      <c r="D307" s="122">
        <v>0</v>
      </c>
    </row>
    <row r="308" spans="1:4" s="97" customFormat="1" ht="15">
      <c r="A308" s="121" t="s">
        <v>60</v>
      </c>
      <c r="B308" s="103" t="s">
        <v>988</v>
      </c>
      <c r="C308" s="122">
        <v>0</v>
      </c>
      <c r="D308" s="122">
        <v>0</v>
      </c>
    </row>
    <row r="309" spans="1:4" s="97" customFormat="1" ht="15">
      <c r="A309" s="121" t="s">
        <v>61</v>
      </c>
      <c r="B309" s="103" t="s">
        <v>989</v>
      </c>
      <c r="C309" s="122">
        <v>0</v>
      </c>
      <c r="D309" s="122">
        <v>0</v>
      </c>
    </row>
    <row r="310" spans="1:4" s="97" customFormat="1" ht="15">
      <c r="A310" s="121" t="s">
        <v>62</v>
      </c>
      <c r="B310" s="103" t="s">
        <v>990</v>
      </c>
      <c r="C310" s="122">
        <v>0</v>
      </c>
      <c r="D310" s="122">
        <v>0</v>
      </c>
    </row>
    <row r="311" spans="1:4" s="97" customFormat="1" ht="22.5">
      <c r="A311" s="121" t="s">
        <v>63</v>
      </c>
      <c r="B311" s="103" t="s">
        <v>991</v>
      </c>
      <c r="C311" s="122">
        <v>7243833</v>
      </c>
      <c r="D311" s="122">
        <v>7243833</v>
      </c>
    </row>
    <row r="312" spans="1:4" s="97" customFormat="1" ht="22.5">
      <c r="A312" s="121" t="s">
        <v>64</v>
      </c>
      <c r="B312" s="103" t="s">
        <v>992</v>
      </c>
      <c r="C312" s="122">
        <v>0</v>
      </c>
      <c r="D312" s="122">
        <v>0</v>
      </c>
    </row>
    <row r="313" spans="1:4" s="97" customFormat="1" ht="22.5">
      <c r="A313" s="121" t="s">
        <v>65</v>
      </c>
      <c r="B313" s="103" t="s">
        <v>993</v>
      </c>
      <c r="C313" s="122">
        <v>0</v>
      </c>
      <c r="D313" s="122">
        <v>0</v>
      </c>
    </row>
    <row r="314" spans="1:4" s="97" customFormat="1" ht="15">
      <c r="A314" s="121" t="s">
        <v>66</v>
      </c>
      <c r="B314" s="103" t="s">
        <v>994</v>
      </c>
      <c r="C314" s="122">
        <v>0</v>
      </c>
      <c r="D314" s="122">
        <v>0</v>
      </c>
    </row>
    <row r="315" spans="1:4" s="97" customFormat="1" ht="22.5">
      <c r="A315" s="121" t="s">
        <v>67</v>
      </c>
      <c r="B315" s="103" t="s">
        <v>995</v>
      </c>
      <c r="C315" s="122">
        <v>0</v>
      </c>
      <c r="D315" s="122">
        <v>0</v>
      </c>
    </row>
    <row r="316" spans="1:4" s="97" customFormat="1" ht="22.5">
      <c r="A316" s="121" t="s">
        <v>68</v>
      </c>
      <c r="B316" s="103" t="s">
        <v>996</v>
      </c>
      <c r="C316" s="122">
        <v>0</v>
      </c>
      <c r="D316" s="122">
        <v>0</v>
      </c>
    </row>
    <row r="317" spans="1:4" s="97" customFormat="1" ht="15">
      <c r="A317" s="121" t="s">
        <v>69</v>
      </c>
      <c r="B317" s="103" t="s">
        <v>997</v>
      </c>
      <c r="C317" s="122">
        <v>0</v>
      </c>
      <c r="D317" s="122">
        <v>0</v>
      </c>
    </row>
    <row r="318" spans="1:4" s="97" customFormat="1" ht="22.5">
      <c r="A318" s="121" t="s">
        <v>70</v>
      </c>
      <c r="B318" s="103" t="s">
        <v>998</v>
      </c>
      <c r="C318" s="122">
        <v>0</v>
      </c>
      <c r="D318" s="122">
        <v>0</v>
      </c>
    </row>
    <row r="319" spans="1:4" s="97" customFormat="1" ht="15">
      <c r="A319" s="121" t="s">
        <v>71</v>
      </c>
      <c r="B319" s="103" t="s">
        <v>999</v>
      </c>
      <c r="C319" s="122">
        <v>0</v>
      </c>
      <c r="D319" s="122">
        <v>0</v>
      </c>
    </row>
    <row r="320" spans="1:4" s="97" customFormat="1" ht="15">
      <c r="A320" s="123" t="s">
        <v>72</v>
      </c>
      <c r="B320" s="104" t="s">
        <v>1000</v>
      </c>
      <c r="C320" s="124">
        <v>7243833</v>
      </c>
      <c r="D320" s="124">
        <v>7243833</v>
      </c>
    </row>
  </sheetData>
  <sheetProtection/>
  <mergeCells count="3">
    <mergeCell ref="A1:D1"/>
    <mergeCell ref="A2:D2"/>
    <mergeCell ref="A287:D28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  <headerFooter alignWithMargins="0">
    <oddHeader>&amp;L&amp;C&amp;RÉrték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pane ySplit="3" topLeftCell="A256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82" customWidth="1"/>
    <col min="2" max="2" width="41.00390625" style="82" customWidth="1"/>
    <col min="3" max="4" width="15.7109375" style="82" customWidth="1"/>
    <col min="5" max="16384" width="9.140625" style="79" customWidth="1"/>
  </cols>
  <sheetData>
    <row r="1" spans="1:4" s="13" customFormat="1" ht="15">
      <c r="A1" s="145" t="s">
        <v>1091</v>
      </c>
      <c r="B1" s="145"/>
      <c r="C1" s="145"/>
      <c r="D1" s="145"/>
    </row>
    <row r="2" spans="1:4" s="101" customFormat="1" ht="25.5" customHeight="1">
      <c r="A2" s="152" t="s">
        <v>1005</v>
      </c>
      <c r="B2" s="153"/>
      <c r="C2" s="153"/>
      <c r="D2" s="153"/>
    </row>
    <row r="3" spans="1:4" s="93" customFormat="1" ht="22.5">
      <c r="A3" s="106" t="s">
        <v>251</v>
      </c>
      <c r="B3" s="106" t="s">
        <v>21</v>
      </c>
      <c r="C3" s="106" t="s">
        <v>687</v>
      </c>
      <c r="D3" s="106" t="s">
        <v>688</v>
      </c>
    </row>
    <row r="4" spans="1:4" ht="12.75">
      <c r="A4" s="87" t="s">
        <v>41</v>
      </c>
      <c r="B4" s="80" t="s">
        <v>252</v>
      </c>
      <c r="C4" s="143">
        <v>9150000</v>
      </c>
      <c r="D4" s="143">
        <v>9150000</v>
      </c>
    </row>
    <row r="5" spans="1:4" ht="12.75">
      <c r="A5" s="87" t="s">
        <v>42</v>
      </c>
      <c r="B5" s="80" t="s">
        <v>457</v>
      </c>
      <c r="C5" s="143">
        <v>0</v>
      </c>
      <c r="D5" s="143">
        <v>0</v>
      </c>
    </row>
    <row r="6" spans="1:4" ht="12.75">
      <c r="A6" s="87" t="s">
        <v>43</v>
      </c>
      <c r="B6" s="80" t="s">
        <v>458</v>
      </c>
      <c r="C6" s="143">
        <v>0</v>
      </c>
      <c r="D6" s="143">
        <v>0</v>
      </c>
    </row>
    <row r="7" spans="1:4" ht="22.5">
      <c r="A7" s="87" t="s">
        <v>44</v>
      </c>
      <c r="B7" s="80" t="s">
        <v>459</v>
      </c>
      <c r="C7" s="143">
        <v>0</v>
      </c>
      <c r="D7" s="143">
        <v>0</v>
      </c>
    </row>
    <row r="8" spans="1:4" ht="12.75">
      <c r="A8" s="87" t="s">
        <v>45</v>
      </c>
      <c r="B8" s="80" t="s">
        <v>460</v>
      </c>
      <c r="C8" s="143">
        <v>0</v>
      </c>
      <c r="D8" s="143">
        <v>0</v>
      </c>
    </row>
    <row r="9" spans="1:4" ht="12.75">
      <c r="A9" s="87" t="s">
        <v>46</v>
      </c>
      <c r="B9" s="80" t="s">
        <v>461</v>
      </c>
      <c r="C9" s="143">
        <v>0</v>
      </c>
      <c r="D9" s="143">
        <v>0</v>
      </c>
    </row>
    <row r="10" spans="1:4" ht="12.75">
      <c r="A10" s="87" t="s">
        <v>47</v>
      </c>
      <c r="B10" s="80" t="s">
        <v>253</v>
      </c>
      <c r="C10" s="143">
        <v>0</v>
      </c>
      <c r="D10" s="143">
        <v>0</v>
      </c>
    </row>
    <row r="11" spans="1:4" ht="12.75">
      <c r="A11" s="87" t="s">
        <v>48</v>
      </c>
      <c r="B11" s="80" t="s">
        <v>462</v>
      </c>
      <c r="C11" s="143">
        <v>0</v>
      </c>
      <c r="D11" s="143">
        <v>0</v>
      </c>
    </row>
    <row r="12" spans="1:4" ht="12.75">
      <c r="A12" s="87" t="s">
        <v>49</v>
      </c>
      <c r="B12" s="80" t="s">
        <v>254</v>
      </c>
      <c r="C12" s="143">
        <v>0</v>
      </c>
      <c r="D12" s="143">
        <v>0</v>
      </c>
    </row>
    <row r="13" spans="1:4" ht="12.75">
      <c r="A13" s="87" t="s">
        <v>50</v>
      </c>
      <c r="B13" s="80" t="s">
        <v>463</v>
      </c>
      <c r="C13" s="143">
        <v>0</v>
      </c>
      <c r="D13" s="143">
        <v>0</v>
      </c>
    </row>
    <row r="14" spans="1:4" ht="12.75">
      <c r="A14" s="87" t="s">
        <v>51</v>
      </c>
      <c r="B14" s="80" t="s">
        <v>464</v>
      </c>
      <c r="C14" s="143">
        <v>0</v>
      </c>
      <c r="D14" s="143">
        <v>0</v>
      </c>
    </row>
    <row r="15" spans="1:4" ht="12.75">
      <c r="A15" s="87" t="s">
        <v>52</v>
      </c>
      <c r="B15" s="80" t="s">
        <v>465</v>
      </c>
      <c r="C15" s="143">
        <v>0</v>
      </c>
      <c r="D15" s="143">
        <v>0</v>
      </c>
    </row>
    <row r="16" spans="1:4" ht="22.5">
      <c r="A16" s="87" t="s">
        <v>53</v>
      </c>
      <c r="B16" s="80" t="s">
        <v>466</v>
      </c>
      <c r="C16" s="143">
        <v>250000</v>
      </c>
      <c r="D16" s="143">
        <v>228000</v>
      </c>
    </row>
    <row r="17" spans="1:4" ht="12.75">
      <c r="A17" s="87" t="s">
        <v>54</v>
      </c>
      <c r="B17" s="80" t="s">
        <v>467</v>
      </c>
      <c r="C17" s="143">
        <v>0</v>
      </c>
      <c r="D17" s="143">
        <v>0</v>
      </c>
    </row>
    <row r="18" spans="1:4" ht="12.75">
      <c r="A18" s="87" t="s">
        <v>55</v>
      </c>
      <c r="B18" s="80" t="s">
        <v>255</v>
      </c>
      <c r="C18" s="143">
        <v>9400000</v>
      </c>
      <c r="D18" s="143">
        <v>9378000</v>
      </c>
    </row>
    <row r="19" spans="1:4" ht="12.75">
      <c r="A19" s="87" t="s">
        <v>56</v>
      </c>
      <c r="B19" s="80" t="s">
        <v>256</v>
      </c>
      <c r="C19" s="143">
        <v>4158000</v>
      </c>
      <c r="D19" s="143">
        <v>4180000</v>
      </c>
    </row>
    <row r="20" spans="1:4" ht="22.5">
      <c r="A20" s="87" t="s">
        <v>57</v>
      </c>
      <c r="B20" s="80" t="s">
        <v>257</v>
      </c>
      <c r="C20" s="143">
        <v>0</v>
      </c>
      <c r="D20" s="143">
        <v>250000</v>
      </c>
    </row>
    <row r="21" spans="1:4" ht="12.75">
      <c r="A21" s="87" t="s">
        <v>58</v>
      </c>
      <c r="B21" s="80" t="s">
        <v>258</v>
      </c>
      <c r="C21" s="143">
        <v>0</v>
      </c>
      <c r="D21" s="143">
        <v>0</v>
      </c>
    </row>
    <row r="22" spans="1:4" ht="12.75">
      <c r="A22" s="87" t="s">
        <v>59</v>
      </c>
      <c r="B22" s="80" t="s">
        <v>259</v>
      </c>
      <c r="C22" s="143">
        <v>4158000</v>
      </c>
      <c r="D22" s="143">
        <v>4430000</v>
      </c>
    </row>
    <row r="23" spans="1:4" ht="12.75">
      <c r="A23" s="88" t="s">
        <v>60</v>
      </c>
      <c r="B23" s="81" t="s">
        <v>260</v>
      </c>
      <c r="C23" s="144">
        <v>13558000</v>
      </c>
      <c r="D23" s="144">
        <v>13808000</v>
      </c>
    </row>
    <row r="24" spans="1:4" ht="22.5">
      <c r="A24" s="88" t="s">
        <v>61</v>
      </c>
      <c r="B24" s="81" t="s">
        <v>689</v>
      </c>
      <c r="C24" s="144">
        <v>1990000</v>
      </c>
      <c r="D24" s="144">
        <v>1990000</v>
      </c>
    </row>
    <row r="25" spans="1:4" ht="12.75">
      <c r="A25" s="87" t="s">
        <v>62</v>
      </c>
      <c r="B25" s="80" t="s">
        <v>261</v>
      </c>
      <c r="C25" s="143">
        <v>0</v>
      </c>
      <c r="D25" s="143">
        <v>0</v>
      </c>
    </row>
    <row r="26" spans="1:4" ht="12.75">
      <c r="A26" s="87" t="s">
        <v>63</v>
      </c>
      <c r="B26" s="80" t="s">
        <v>468</v>
      </c>
      <c r="C26" s="143">
        <v>0</v>
      </c>
      <c r="D26" s="143">
        <v>0</v>
      </c>
    </row>
    <row r="27" spans="1:4" ht="12.75">
      <c r="A27" s="87" t="s">
        <v>64</v>
      </c>
      <c r="B27" s="80" t="s">
        <v>262</v>
      </c>
      <c r="C27" s="143">
        <v>0</v>
      </c>
      <c r="D27" s="143">
        <v>0</v>
      </c>
    </row>
    <row r="28" spans="1:4" ht="12.75">
      <c r="A28" s="87" t="s">
        <v>65</v>
      </c>
      <c r="B28" s="80" t="s">
        <v>263</v>
      </c>
      <c r="C28" s="143">
        <v>0</v>
      </c>
      <c r="D28" s="143">
        <v>0</v>
      </c>
    </row>
    <row r="29" spans="1:4" ht="33.75">
      <c r="A29" s="87" t="s">
        <v>66</v>
      </c>
      <c r="B29" s="80" t="s">
        <v>469</v>
      </c>
      <c r="C29" s="143">
        <v>0</v>
      </c>
      <c r="D29" s="143">
        <v>0</v>
      </c>
    </row>
    <row r="30" spans="1:4" ht="12.75">
      <c r="A30" s="87" t="s">
        <v>67</v>
      </c>
      <c r="B30" s="80" t="s">
        <v>264</v>
      </c>
      <c r="C30" s="143">
        <v>0</v>
      </c>
      <c r="D30" s="143">
        <v>0</v>
      </c>
    </row>
    <row r="31" spans="1:4" ht="12.75">
      <c r="A31" s="87" t="s">
        <v>68</v>
      </c>
      <c r="B31" s="80" t="s">
        <v>265</v>
      </c>
      <c r="C31" s="143">
        <v>0</v>
      </c>
      <c r="D31" s="143">
        <v>0</v>
      </c>
    </row>
    <row r="32" spans="1:4" ht="12.75">
      <c r="A32" s="87" t="s">
        <v>69</v>
      </c>
      <c r="B32" s="80" t="s">
        <v>266</v>
      </c>
      <c r="C32" s="143">
        <v>3480000</v>
      </c>
      <c r="D32" s="143">
        <v>3530000</v>
      </c>
    </row>
    <row r="33" spans="1:4" ht="12.75">
      <c r="A33" s="87" t="s">
        <v>70</v>
      </c>
      <c r="B33" s="80" t="s">
        <v>470</v>
      </c>
      <c r="C33" s="143">
        <v>0</v>
      </c>
      <c r="D33" s="143">
        <v>0</v>
      </c>
    </row>
    <row r="34" spans="1:4" ht="12.75">
      <c r="A34" s="87" t="s">
        <v>71</v>
      </c>
      <c r="B34" s="80" t="s">
        <v>690</v>
      </c>
      <c r="C34" s="143">
        <v>3480000</v>
      </c>
      <c r="D34" s="143">
        <v>3530000</v>
      </c>
    </row>
    <row r="35" spans="1:4" ht="12.75">
      <c r="A35" s="87" t="s">
        <v>72</v>
      </c>
      <c r="B35" s="80" t="s">
        <v>267</v>
      </c>
      <c r="C35" s="143">
        <v>100000</v>
      </c>
      <c r="D35" s="143">
        <v>80000</v>
      </c>
    </row>
    <row r="36" spans="1:4" ht="12.75">
      <c r="A36" s="87" t="s">
        <v>73</v>
      </c>
      <c r="B36" s="80" t="s">
        <v>268</v>
      </c>
      <c r="C36" s="143">
        <v>0</v>
      </c>
      <c r="D36" s="143">
        <v>70000</v>
      </c>
    </row>
    <row r="37" spans="1:4" ht="12.75">
      <c r="A37" s="87" t="s">
        <v>74</v>
      </c>
      <c r="B37" s="80" t="s">
        <v>691</v>
      </c>
      <c r="C37" s="143">
        <v>100000</v>
      </c>
      <c r="D37" s="143">
        <v>150000</v>
      </c>
    </row>
    <row r="38" spans="1:4" ht="12.75">
      <c r="A38" s="87" t="s">
        <v>75</v>
      </c>
      <c r="B38" s="80" t="s">
        <v>269</v>
      </c>
      <c r="C38" s="143">
        <v>1135000</v>
      </c>
      <c r="D38" s="143">
        <v>1135000</v>
      </c>
    </row>
    <row r="39" spans="1:4" ht="12.75">
      <c r="A39" s="87" t="s">
        <v>76</v>
      </c>
      <c r="B39" s="80" t="s">
        <v>471</v>
      </c>
      <c r="C39" s="143">
        <v>0</v>
      </c>
      <c r="D39" s="143">
        <v>0</v>
      </c>
    </row>
    <row r="40" spans="1:4" ht="12.75">
      <c r="A40" s="87" t="s">
        <v>77</v>
      </c>
      <c r="B40" s="80" t="s">
        <v>692</v>
      </c>
      <c r="C40" s="143">
        <v>0</v>
      </c>
      <c r="D40" s="143">
        <v>0</v>
      </c>
    </row>
    <row r="41" spans="1:4" ht="22.5">
      <c r="A41" s="87" t="s">
        <v>78</v>
      </c>
      <c r="B41" s="80" t="s">
        <v>472</v>
      </c>
      <c r="C41" s="143">
        <v>0</v>
      </c>
      <c r="D41" s="143">
        <v>0</v>
      </c>
    </row>
    <row r="42" spans="1:4" ht="12.75">
      <c r="A42" s="87" t="s">
        <v>79</v>
      </c>
      <c r="B42" s="80" t="s">
        <v>270</v>
      </c>
      <c r="C42" s="143">
        <v>2160000</v>
      </c>
      <c r="D42" s="143">
        <v>860000</v>
      </c>
    </row>
    <row r="43" spans="1:4" ht="12.75">
      <c r="A43" s="87" t="s">
        <v>80</v>
      </c>
      <c r="B43" s="80" t="s">
        <v>693</v>
      </c>
      <c r="C43" s="143">
        <v>0</v>
      </c>
      <c r="D43" s="143">
        <v>0</v>
      </c>
    </row>
    <row r="44" spans="1:4" ht="12.75">
      <c r="A44" s="87" t="s">
        <v>81</v>
      </c>
      <c r="B44" s="80" t="s">
        <v>473</v>
      </c>
      <c r="C44" s="143">
        <v>0</v>
      </c>
      <c r="D44" s="143">
        <v>0</v>
      </c>
    </row>
    <row r="45" spans="1:4" ht="12.75">
      <c r="A45" s="87" t="s">
        <v>82</v>
      </c>
      <c r="B45" s="80" t="s">
        <v>271</v>
      </c>
      <c r="C45" s="143">
        <v>90000</v>
      </c>
      <c r="D45" s="143">
        <v>1190000</v>
      </c>
    </row>
    <row r="46" spans="1:4" ht="12.75">
      <c r="A46" s="87" t="s">
        <v>83</v>
      </c>
      <c r="B46" s="80" t="s">
        <v>694</v>
      </c>
      <c r="C46" s="143">
        <v>420000</v>
      </c>
      <c r="D46" s="143">
        <v>520000</v>
      </c>
    </row>
    <row r="47" spans="1:4" ht="12.75">
      <c r="A47" s="87" t="s">
        <v>84</v>
      </c>
      <c r="B47" s="80" t="s">
        <v>272</v>
      </c>
      <c r="C47" s="143">
        <v>0</v>
      </c>
      <c r="D47" s="143">
        <v>0</v>
      </c>
    </row>
    <row r="48" spans="1:4" ht="12.75">
      <c r="A48" s="87" t="s">
        <v>85</v>
      </c>
      <c r="B48" s="80" t="s">
        <v>695</v>
      </c>
      <c r="C48" s="143">
        <v>3805000</v>
      </c>
      <c r="D48" s="143">
        <v>3705000</v>
      </c>
    </row>
    <row r="49" spans="1:4" ht="12.75">
      <c r="A49" s="87" t="s">
        <v>86</v>
      </c>
      <c r="B49" s="80" t="s">
        <v>474</v>
      </c>
      <c r="C49" s="143">
        <v>0</v>
      </c>
      <c r="D49" s="143">
        <v>0</v>
      </c>
    </row>
    <row r="50" spans="1:4" ht="12.75">
      <c r="A50" s="87" t="s">
        <v>87</v>
      </c>
      <c r="B50" s="80" t="s">
        <v>475</v>
      </c>
      <c r="C50" s="143">
        <v>0</v>
      </c>
      <c r="D50" s="143">
        <v>0</v>
      </c>
    </row>
    <row r="51" spans="1:4" ht="22.5">
      <c r="A51" s="87" t="s">
        <v>88</v>
      </c>
      <c r="B51" s="80" t="s">
        <v>696</v>
      </c>
      <c r="C51" s="143">
        <v>0</v>
      </c>
      <c r="D51" s="143">
        <v>0</v>
      </c>
    </row>
    <row r="52" spans="1:4" ht="22.5">
      <c r="A52" s="87" t="s">
        <v>89</v>
      </c>
      <c r="B52" s="80" t="s">
        <v>273</v>
      </c>
      <c r="C52" s="143">
        <v>1898000</v>
      </c>
      <c r="D52" s="143">
        <v>1698000</v>
      </c>
    </row>
    <row r="53" spans="1:4" ht="12.75">
      <c r="A53" s="87" t="s">
        <v>90</v>
      </c>
      <c r="B53" s="80" t="s">
        <v>476</v>
      </c>
      <c r="C53" s="143">
        <v>0</v>
      </c>
      <c r="D53" s="143">
        <v>0</v>
      </c>
    </row>
    <row r="54" spans="1:4" ht="12.75">
      <c r="A54" s="87" t="s">
        <v>91</v>
      </c>
      <c r="B54" s="80" t="s">
        <v>697</v>
      </c>
      <c r="C54" s="143">
        <v>0</v>
      </c>
      <c r="D54" s="143">
        <v>0</v>
      </c>
    </row>
    <row r="55" spans="1:4" ht="12.75">
      <c r="A55" s="87" t="s">
        <v>92</v>
      </c>
      <c r="B55" s="80" t="s">
        <v>477</v>
      </c>
      <c r="C55" s="143">
        <v>0</v>
      </c>
      <c r="D55" s="143">
        <v>0</v>
      </c>
    </row>
    <row r="56" spans="1:4" ht="12.75">
      <c r="A56" s="87" t="s">
        <v>93</v>
      </c>
      <c r="B56" s="80" t="s">
        <v>478</v>
      </c>
      <c r="C56" s="143">
        <v>0</v>
      </c>
      <c r="D56" s="143">
        <v>0</v>
      </c>
    </row>
    <row r="57" spans="1:4" ht="22.5">
      <c r="A57" s="87" t="s">
        <v>94</v>
      </c>
      <c r="B57" s="80" t="s">
        <v>698</v>
      </c>
      <c r="C57" s="143">
        <v>0</v>
      </c>
      <c r="D57" s="143">
        <v>0</v>
      </c>
    </row>
    <row r="58" spans="1:4" ht="22.5">
      <c r="A58" s="87" t="s">
        <v>95</v>
      </c>
      <c r="B58" s="80" t="s">
        <v>479</v>
      </c>
      <c r="C58" s="143">
        <v>0</v>
      </c>
      <c r="D58" s="143">
        <v>0</v>
      </c>
    </row>
    <row r="59" spans="1:4" ht="22.5">
      <c r="A59" s="87" t="s">
        <v>96</v>
      </c>
      <c r="B59" s="80" t="s">
        <v>480</v>
      </c>
      <c r="C59" s="143">
        <v>0</v>
      </c>
      <c r="D59" s="143">
        <v>0</v>
      </c>
    </row>
    <row r="60" spans="1:4" ht="22.5">
      <c r="A60" s="87" t="s">
        <v>97</v>
      </c>
      <c r="B60" s="80" t="s">
        <v>481</v>
      </c>
      <c r="C60" s="143">
        <v>0</v>
      </c>
      <c r="D60" s="143">
        <v>0</v>
      </c>
    </row>
    <row r="61" spans="1:4" ht="12.75">
      <c r="A61" s="87" t="s">
        <v>98</v>
      </c>
      <c r="B61" s="80" t="s">
        <v>274</v>
      </c>
      <c r="C61" s="143">
        <v>339237</v>
      </c>
      <c r="D61" s="143">
        <v>339237</v>
      </c>
    </row>
    <row r="62" spans="1:4" ht="22.5">
      <c r="A62" s="87" t="s">
        <v>99</v>
      </c>
      <c r="B62" s="80" t="s">
        <v>699</v>
      </c>
      <c r="C62" s="143">
        <v>2237237</v>
      </c>
      <c r="D62" s="143">
        <v>2037237</v>
      </c>
    </row>
    <row r="63" spans="1:4" ht="12.75">
      <c r="A63" s="88" t="s">
        <v>100</v>
      </c>
      <c r="B63" s="81" t="s">
        <v>700</v>
      </c>
      <c r="C63" s="144">
        <v>9622237</v>
      </c>
      <c r="D63" s="144">
        <v>9422237</v>
      </c>
    </row>
    <row r="64" spans="1:4" ht="12.75">
      <c r="A64" s="87" t="s">
        <v>101</v>
      </c>
      <c r="B64" s="80" t="s">
        <v>482</v>
      </c>
      <c r="C64" s="143">
        <v>0</v>
      </c>
      <c r="D64" s="143">
        <v>0</v>
      </c>
    </row>
    <row r="65" spans="1:4" ht="12.75">
      <c r="A65" s="87" t="s">
        <v>102</v>
      </c>
      <c r="B65" s="80" t="s">
        <v>701</v>
      </c>
      <c r="C65" s="143">
        <v>0</v>
      </c>
      <c r="D65" s="143">
        <v>0</v>
      </c>
    </row>
    <row r="66" spans="1:4" ht="12.75">
      <c r="A66" s="87" t="s">
        <v>103</v>
      </c>
      <c r="B66" s="80" t="s">
        <v>483</v>
      </c>
      <c r="C66" s="143">
        <v>0</v>
      </c>
      <c r="D66" s="143">
        <v>0</v>
      </c>
    </row>
    <row r="67" spans="1:4" ht="12.75">
      <c r="A67" s="87" t="s">
        <v>104</v>
      </c>
      <c r="B67" s="80" t="s">
        <v>484</v>
      </c>
      <c r="C67" s="143">
        <v>0</v>
      </c>
      <c r="D67" s="143">
        <v>0</v>
      </c>
    </row>
    <row r="68" spans="1:4" ht="12.75">
      <c r="A68" s="87" t="s">
        <v>105</v>
      </c>
      <c r="B68" s="80" t="s">
        <v>485</v>
      </c>
      <c r="C68" s="143">
        <v>0</v>
      </c>
      <c r="D68" s="143">
        <v>0</v>
      </c>
    </row>
    <row r="69" spans="1:4" ht="12.75">
      <c r="A69" s="87" t="s">
        <v>106</v>
      </c>
      <c r="B69" s="80" t="s">
        <v>486</v>
      </c>
      <c r="C69" s="143">
        <v>0</v>
      </c>
      <c r="D69" s="143">
        <v>0</v>
      </c>
    </row>
    <row r="70" spans="1:4" ht="22.5">
      <c r="A70" s="87" t="s">
        <v>108</v>
      </c>
      <c r="B70" s="80" t="s">
        <v>487</v>
      </c>
      <c r="C70" s="143">
        <v>0</v>
      </c>
      <c r="D70" s="143">
        <v>0</v>
      </c>
    </row>
    <row r="71" spans="1:4" ht="12.75">
      <c r="A71" s="87" t="s">
        <v>109</v>
      </c>
      <c r="B71" s="80" t="s">
        <v>488</v>
      </c>
      <c r="C71" s="143">
        <v>0</v>
      </c>
      <c r="D71" s="143">
        <v>0</v>
      </c>
    </row>
    <row r="72" spans="1:4" ht="12.75">
      <c r="A72" s="87" t="s">
        <v>110</v>
      </c>
      <c r="B72" s="80" t="s">
        <v>489</v>
      </c>
      <c r="C72" s="143">
        <v>0</v>
      </c>
      <c r="D72" s="143">
        <v>0</v>
      </c>
    </row>
    <row r="73" spans="1:4" ht="12.75">
      <c r="A73" s="87" t="s">
        <v>111</v>
      </c>
      <c r="B73" s="80" t="s">
        <v>490</v>
      </c>
      <c r="C73" s="143">
        <v>0</v>
      </c>
      <c r="D73" s="143">
        <v>0</v>
      </c>
    </row>
    <row r="74" spans="1:4" ht="22.5">
      <c r="A74" s="87" t="s">
        <v>112</v>
      </c>
      <c r="B74" s="80" t="s">
        <v>491</v>
      </c>
      <c r="C74" s="143">
        <v>0</v>
      </c>
      <c r="D74" s="143">
        <v>0</v>
      </c>
    </row>
    <row r="75" spans="1:4" ht="22.5">
      <c r="A75" s="87" t="s">
        <v>113</v>
      </c>
      <c r="B75" s="80" t="s">
        <v>702</v>
      </c>
      <c r="C75" s="143">
        <v>0</v>
      </c>
      <c r="D75" s="143">
        <v>0</v>
      </c>
    </row>
    <row r="76" spans="1:4" ht="12.75">
      <c r="A76" s="87" t="s">
        <v>114</v>
      </c>
      <c r="B76" s="80" t="s">
        <v>492</v>
      </c>
      <c r="C76" s="143">
        <v>0</v>
      </c>
      <c r="D76" s="143">
        <v>0</v>
      </c>
    </row>
    <row r="77" spans="1:4" ht="22.5">
      <c r="A77" s="87" t="s">
        <v>115</v>
      </c>
      <c r="B77" s="80" t="s">
        <v>1009</v>
      </c>
      <c r="C77" s="143">
        <v>0</v>
      </c>
      <c r="D77" s="143">
        <v>0</v>
      </c>
    </row>
    <row r="78" spans="1:4" ht="12.75">
      <c r="A78" s="87" t="s">
        <v>116</v>
      </c>
      <c r="B78" s="80" t="s">
        <v>493</v>
      </c>
      <c r="C78" s="143">
        <v>0</v>
      </c>
      <c r="D78" s="143">
        <v>0</v>
      </c>
    </row>
    <row r="79" spans="1:4" ht="22.5">
      <c r="A79" s="87" t="s">
        <v>117</v>
      </c>
      <c r="B79" s="80" t="s">
        <v>494</v>
      </c>
      <c r="C79" s="143">
        <v>0</v>
      </c>
      <c r="D79" s="143">
        <v>0</v>
      </c>
    </row>
    <row r="80" spans="1:4" ht="12.75">
      <c r="A80" s="87" t="s">
        <v>118</v>
      </c>
      <c r="B80" s="80" t="s">
        <v>703</v>
      </c>
      <c r="C80" s="143">
        <v>0</v>
      </c>
      <c r="D80" s="143">
        <v>0</v>
      </c>
    </row>
    <row r="81" spans="1:4" ht="22.5">
      <c r="A81" s="87" t="s">
        <v>119</v>
      </c>
      <c r="B81" s="80" t="s">
        <v>495</v>
      </c>
      <c r="C81" s="143">
        <v>0</v>
      </c>
      <c r="D81" s="143">
        <v>0</v>
      </c>
    </row>
    <row r="82" spans="1:4" ht="22.5">
      <c r="A82" s="87" t="s">
        <v>120</v>
      </c>
      <c r="B82" s="80" t="s">
        <v>496</v>
      </c>
      <c r="C82" s="143">
        <v>0</v>
      </c>
      <c r="D82" s="143">
        <v>0</v>
      </c>
    </row>
    <row r="83" spans="1:4" ht="22.5">
      <c r="A83" s="87" t="s">
        <v>121</v>
      </c>
      <c r="B83" s="80" t="s">
        <v>497</v>
      </c>
      <c r="C83" s="143">
        <v>0</v>
      </c>
      <c r="D83" s="143">
        <v>0</v>
      </c>
    </row>
    <row r="84" spans="1:4" ht="12.75">
      <c r="A84" s="87" t="s">
        <v>122</v>
      </c>
      <c r="B84" s="80" t="s">
        <v>498</v>
      </c>
      <c r="C84" s="143">
        <v>0</v>
      </c>
      <c r="D84" s="143">
        <v>0</v>
      </c>
    </row>
    <row r="85" spans="1:4" ht="22.5">
      <c r="A85" s="87" t="s">
        <v>123</v>
      </c>
      <c r="B85" s="80" t="s">
        <v>1010</v>
      </c>
      <c r="C85" s="143">
        <v>0</v>
      </c>
      <c r="D85" s="143">
        <v>0</v>
      </c>
    </row>
    <row r="86" spans="1:4" ht="33.75">
      <c r="A86" s="87" t="s">
        <v>124</v>
      </c>
      <c r="B86" s="80" t="s">
        <v>1011</v>
      </c>
      <c r="C86" s="143">
        <v>0</v>
      </c>
      <c r="D86" s="143">
        <v>0</v>
      </c>
    </row>
    <row r="87" spans="1:4" ht="22.5">
      <c r="A87" s="87" t="s">
        <v>125</v>
      </c>
      <c r="B87" s="80" t="s">
        <v>1012</v>
      </c>
      <c r="C87" s="143">
        <v>0</v>
      </c>
      <c r="D87" s="143">
        <v>0</v>
      </c>
    </row>
    <row r="88" spans="1:4" ht="56.25">
      <c r="A88" s="87" t="s">
        <v>126</v>
      </c>
      <c r="B88" s="80" t="s">
        <v>499</v>
      </c>
      <c r="C88" s="143">
        <v>0</v>
      </c>
      <c r="D88" s="143">
        <v>0</v>
      </c>
    </row>
    <row r="89" spans="1:4" ht="22.5">
      <c r="A89" s="87" t="s">
        <v>127</v>
      </c>
      <c r="B89" s="80" t="s">
        <v>500</v>
      </c>
      <c r="C89" s="143">
        <v>0</v>
      </c>
      <c r="D89" s="143">
        <v>0</v>
      </c>
    </row>
    <row r="90" spans="1:4" ht="12.75">
      <c r="A90" s="87" t="s">
        <v>128</v>
      </c>
      <c r="B90" s="80" t="s">
        <v>501</v>
      </c>
      <c r="C90" s="143">
        <v>0</v>
      </c>
      <c r="D90" s="143">
        <v>0</v>
      </c>
    </row>
    <row r="91" spans="1:4" ht="12.75">
      <c r="A91" s="87" t="s">
        <v>129</v>
      </c>
      <c r="B91" s="80" t="s">
        <v>502</v>
      </c>
      <c r="C91" s="143">
        <v>0</v>
      </c>
      <c r="D91" s="143">
        <v>0</v>
      </c>
    </row>
    <row r="92" spans="1:4" ht="22.5">
      <c r="A92" s="87" t="s">
        <v>130</v>
      </c>
      <c r="B92" s="80" t="s">
        <v>503</v>
      </c>
      <c r="C92" s="143">
        <v>0</v>
      </c>
      <c r="D92" s="143">
        <v>0</v>
      </c>
    </row>
    <row r="93" spans="1:4" ht="12.75">
      <c r="A93" s="87" t="s">
        <v>131</v>
      </c>
      <c r="B93" s="80" t="s">
        <v>504</v>
      </c>
      <c r="C93" s="143">
        <v>0</v>
      </c>
      <c r="D93" s="143">
        <v>0</v>
      </c>
    </row>
    <row r="94" spans="1:4" ht="22.5">
      <c r="A94" s="87" t="s">
        <v>349</v>
      </c>
      <c r="B94" s="80" t="s">
        <v>505</v>
      </c>
      <c r="C94" s="143">
        <v>0</v>
      </c>
      <c r="D94" s="143">
        <v>0</v>
      </c>
    </row>
    <row r="95" spans="1:4" ht="12.75">
      <c r="A95" s="87" t="s">
        <v>329</v>
      </c>
      <c r="B95" s="80" t="s">
        <v>506</v>
      </c>
      <c r="C95" s="143">
        <v>0</v>
      </c>
      <c r="D95" s="143">
        <v>0</v>
      </c>
    </row>
    <row r="96" spans="1:4" ht="12.75">
      <c r="A96" s="87" t="s">
        <v>350</v>
      </c>
      <c r="B96" s="80" t="s">
        <v>1013</v>
      </c>
      <c r="C96" s="143">
        <v>0</v>
      </c>
      <c r="D96" s="143">
        <v>0</v>
      </c>
    </row>
    <row r="97" spans="1:4" ht="22.5">
      <c r="A97" s="87" t="s">
        <v>351</v>
      </c>
      <c r="B97" s="80" t="s">
        <v>507</v>
      </c>
      <c r="C97" s="143">
        <v>0</v>
      </c>
      <c r="D97" s="143">
        <v>0</v>
      </c>
    </row>
    <row r="98" spans="1:4" ht="12.75">
      <c r="A98" s="87" t="s">
        <v>352</v>
      </c>
      <c r="B98" s="80" t="s">
        <v>508</v>
      </c>
      <c r="C98" s="143">
        <v>0</v>
      </c>
      <c r="D98" s="143">
        <v>0</v>
      </c>
    </row>
    <row r="99" spans="1:4" ht="12.75">
      <c r="A99" s="87" t="s">
        <v>353</v>
      </c>
      <c r="B99" s="80" t="s">
        <v>1014</v>
      </c>
      <c r="C99" s="143">
        <v>0</v>
      </c>
      <c r="D99" s="143">
        <v>0</v>
      </c>
    </row>
    <row r="100" spans="1:4" ht="12.75">
      <c r="A100" s="87" t="s">
        <v>354</v>
      </c>
      <c r="B100" s="80" t="s">
        <v>509</v>
      </c>
      <c r="C100" s="143">
        <v>0</v>
      </c>
      <c r="D100" s="143">
        <v>0</v>
      </c>
    </row>
    <row r="101" spans="1:4" ht="12.75">
      <c r="A101" s="87" t="s">
        <v>355</v>
      </c>
      <c r="B101" s="80" t="s">
        <v>510</v>
      </c>
      <c r="C101" s="143">
        <v>0</v>
      </c>
      <c r="D101" s="143">
        <v>0</v>
      </c>
    </row>
    <row r="102" spans="1:4" ht="12.75">
      <c r="A102" s="87" t="s">
        <v>356</v>
      </c>
      <c r="B102" s="80" t="s">
        <v>1015</v>
      </c>
      <c r="C102" s="143">
        <v>1200000</v>
      </c>
      <c r="D102" s="143">
        <v>1200000</v>
      </c>
    </row>
    <row r="103" spans="1:4" ht="12.75">
      <c r="A103" s="87" t="s">
        <v>357</v>
      </c>
      <c r="B103" s="80" t="s">
        <v>511</v>
      </c>
      <c r="C103" s="143">
        <v>0</v>
      </c>
      <c r="D103" s="143">
        <v>0</v>
      </c>
    </row>
    <row r="104" spans="1:4" ht="22.5">
      <c r="A104" s="87" t="s">
        <v>275</v>
      </c>
      <c r="B104" s="80" t="s">
        <v>512</v>
      </c>
      <c r="C104" s="143">
        <v>0</v>
      </c>
      <c r="D104" s="143">
        <v>0</v>
      </c>
    </row>
    <row r="105" spans="1:4" ht="22.5">
      <c r="A105" s="87" t="s">
        <v>358</v>
      </c>
      <c r="B105" s="80" t="s">
        <v>513</v>
      </c>
      <c r="C105" s="143">
        <v>0</v>
      </c>
      <c r="D105" s="143">
        <v>0</v>
      </c>
    </row>
    <row r="106" spans="1:4" ht="12.75">
      <c r="A106" s="87" t="s">
        <v>359</v>
      </c>
      <c r="B106" s="80" t="s">
        <v>704</v>
      </c>
      <c r="C106" s="143">
        <v>0</v>
      </c>
      <c r="D106" s="143">
        <v>0</v>
      </c>
    </row>
    <row r="107" spans="1:4" ht="12.75">
      <c r="A107" s="87" t="s">
        <v>360</v>
      </c>
      <c r="B107" s="80" t="s">
        <v>514</v>
      </c>
      <c r="C107" s="143">
        <v>0</v>
      </c>
      <c r="D107" s="143">
        <v>0</v>
      </c>
    </row>
    <row r="108" spans="1:4" ht="22.5">
      <c r="A108" s="87" t="s">
        <v>361</v>
      </c>
      <c r="B108" s="80" t="s">
        <v>515</v>
      </c>
      <c r="C108" s="143">
        <v>0</v>
      </c>
      <c r="D108" s="143">
        <v>0</v>
      </c>
    </row>
    <row r="109" spans="1:4" ht="22.5">
      <c r="A109" s="87" t="s">
        <v>362</v>
      </c>
      <c r="B109" s="80" t="s">
        <v>516</v>
      </c>
      <c r="C109" s="143">
        <v>0</v>
      </c>
      <c r="D109" s="143">
        <v>0</v>
      </c>
    </row>
    <row r="110" spans="1:4" ht="33.75">
      <c r="A110" s="87" t="s">
        <v>363</v>
      </c>
      <c r="B110" s="80" t="s">
        <v>517</v>
      </c>
      <c r="C110" s="143">
        <v>0</v>
      </c>
      <c r="D110" s="143">
        <v>0</v>
      </c>
    </row>
    <row r="111" spans="1:4" ht="22.5">
      <c r="A111" s="87" t="s">
        <v>364</v>
      </c>
      <c r="B111" s="80" t="s">
        <v>518</v>
      </c>
      <c r="C111" s="143">
        <v>0</v>
      </c>
      <c r="D111" s="143">
        <v>0</v>
      </c>
    </row>
    <row r="112" spans="1:4" ht="22.5">
      <c r="A112" s="87" t="s">
        <v>302</v>
      </c>
      <c r="B112" s="80" t="s">
        <v>519</v>
      </c>
      <c r="C112" s="143">
        <v>0</v>
      </c>
      <c r="D112" s="143">
        <v>0</v>
      </c>
    </row>
    <row r="113" spans="1:4" ht="12.75">
      <c r="A113" s="87" t="s">
        <v>365</v>
      </c>
      <c r="B113" s="80" t="s">
        <v>520</v>
      </c>
      <c r="C113" s="143">
        <v>0</v>
      </c>
      <c r="D113" s="143">
        <v>0</v>
      </c>
    </row>
    <row r="114" spans="1:4" ht="22.5">
      <c r="A114" s="87" t="s">
        <v>366</v>
      </c>
      <c r="B114" s="80" t="s">
        <v>521</v>
      </c>
      <c r="C114" s="143">
        <v>0</v>
      </c>
      <c r="D114" s="143">
        <v>0</v>
      </c>
    </row>
    <row r="115" spans="1:4" ht="12.75">
      <c r="A115" s="87" t="s">
        <v>303</v>
      </c>
      <c r="B115" s="80" t="s">
        <v>522</v>
      </c>
      <c r="C115" s="143">
        <v>0</v>
      </c>
      <c r="D115" s="143">
        <v>0</v>
      </c>
    </row>
    <row r="116" spans="1:4" ht="22.5">
      <c r="A116" s="87" t="s">
        <v>367</v>
      </c>
      <c r="B116" s="80" t="s">
        <v>523</v>
      </c>
      <c r="C116" s="143">
        <v>0</v>
      </c>
      <c r="D116" s="143">
        <v>0</v>
      </c>
    </row>
    <row r="117" spans="1:4" ht="22.5">
      <c r="A117" s="87" t="s">
        <v>368</v>
      </c>
      <c r="B117" s="80" t="s">
        <v>524</v>
      </c>
      <c r="C117" s="143">
        <v>0</v>
      </c>
      <c r="D117" s="143">
        <v>0</v>
      </c>
    </row>
    <row r="118" spans="1:4" ht="12.75">
      <c r="A118" s="87" t="s">
        <v>369</v>
      </c>
      <c r="B118" s="80" t="s">
        <v>525</v>
      </c>
      <c r="C118" s="143">
        <v>0</v>
      </c>
      <c r="D118" s="143">
        <v>0</v>
      </c>
    </row>
    <row r="119" spans="1:4" ht="12.75">
      <c r="A119" s="87" t="s">
        <v>370</v>
      </c>
      <c r="B119" s="80" t="s">
        <v>277</v>
      </c>
      <c r="C119" s="143">
        <v>0</v>
      </c>
      <c r="D119" s="143">
        <v>0</v>
      </c>
    </row>
    <row r="120" spans="1:4" ht="33.75">
      <c r="A120" s="87" t="s">
        <v>304</v>
      </c>
      <c r="B120" s="80" t="s">
        <v>526</v>
      </c>
      <c r="C120" s="143">
        <v>0</v>
      </c>
      <c r="D120" s="143">
        <v>0</v>
      </c>
    </row>
    <row r="121" spans="1:4" ht="33.75">
      <c r="A121" s="88" t="s">
        <v>276</v>
      </c>
      <c r="B121" s="81" t="s">
        <v>279</v>
      </c>
      <c r="C121" s="144">
        <v>0</v>
      </c>
      <c r="D121" s="144">
        <v>0</v>
      </c>
    </row>
    <row r="122" spans="1:4" ht="22.5">
      <c r="A122" s="87" t="s">
        <v>371</v>
      </c>
      <c r="B122" s="80" t="s">
        <v>1016</v>
      </c>
      <c r="C122" s="143">
        <v>1200000</v>
      </c>
      <c r="D122" s="143">
        <v>1200000</v>
      </c>
    </row>
    <row r="123" spans="1:4" ht="12.75">
      <c r="A123" s="87" t="s">
        <v>278</v>
      </c>
      <c r="B123" s="80" t="s">
        <v>1017</v>
      </c>
      <c r="C123" s="143">
        <v>0</v>
      </c>
      <c r="D123" s="143">
        <v>0</v>
      </c>
    </row>
    <row r="124" spans="1:4" ht="12.75">
      <c r="A124" s="87" t="s">
        <v>280</v>
      </c>
      <c r="B124" s="80" t="s">
        <v>527</v>
      </c>
      <c r="C124" s="143">
        <v>0</v>
      </c>
      <c r="D124" s="143">
        <v>0</v>
      </c>
    </row>
    <row r="125" spans="1:4" ht="22.5">
      <c r="A125" s="87" t="s">
        <v>372</v>
      </c>
      <c r="B125" s="80" t="s">
        <v>282</v>
      </c>
      <c r="C125" s="143">
        <v>0</v>
      </c>
      <c r="D125" s="143">
        <v>0</v>
      </c>
    </row>
    <row r="126" spans="1:4" ht="22.5">
      <c r="A126" s="87" t="s">
        <v>373</v>
      </c>
      <c r="B126" s="80" t="s">
        <v>528</v>
      </c>
      <c r="C126" s="143">
        <v>0</v>
      </c>
      <c r="D126" s="143">
        <v>0</v>
      </c>
    </row>
    <row r="127" spans="1:4" ht="12.75">
      <c r="A127" s="87" t="s">
        <v>281</v>
      </c>
      <c r="B127" s="80" t="s">
        <v>529</v>
      </c>
      <c r="C127" s="143">
        <v>0</v>
      </c>
      <c r="D127" s="143">
        <v>0</v>
      </c>
    </row>
    <row r="128" spans="1:4" ht="12.75">
      <c r="A128" s="87" t="s">
        <v>374</v>
      </c>
      <c r="B128" s="80" t="s">
        <v>1018</v>
      </c>
      <c r="C128" s="143">
        <v>0</v>
      </c>
      <c r="D128" s="143">
        <v>0</v>
      </c>
    </row>
    <row r="129" spans="1:4" ht="22.5">
      <c r="A129" s="87" t="s">
        <v>375</v>
      </c>
      <c r="B129" s="80" t="s">
        <v>530</v>
      </c>
      <c r="C129" s="143">
        <v>0</v>
      </c>
      <c r="D129" s="143">
        <v>0</v>
      </c>
    </row>
    <row r="130" spans="1:4" ht="22.5">
      <c r="A130" s="87" t="s">
        <v>283</v>
      </c>
      <c r="B130" s="80" t="s">
        <v>1019</v>
      </c>
      <c r="C130" s="143">
        <v>0</v>
      </c>
      <c r="D130" s="143">
        <v>0</v>
      </c>
    </row>
    <row r="131" spans="1:4" ht="12.75">
      <c r="A131" s="87" t="s">
        <v>376</v>
      </c>
      <c r="B131" s="80" t="s">
        <v>531</v>
      </c>
      <c r="C131" s="143">
        <v>0</v>
      </c>
      <c r="D131" s="143">
        <v>0</v>
      </c>
    </row>
    <row r="132" spans="1:4" ht="12.75">
      <c r="A132" s="87" t="s">
        <v>377</v>
      </c>
      <c r="B132" s="80" t="s">
        <v>532</v>
      </c>
      <c r="C132" s="143">
        <v>0</v>
      </c>
      <c r="D132" s="143">
        <v>0</v>
      </c>
    </row>
    <row r="133" spans="1:4" ht="22.5">
      <c r="A133" s="87" t="s">
        <v>378</v>
      </c>
      <c r="B133" s="80" t="s">
        <v>533</v>
      </c>
      <c r="C133" s="143">
        <v>0</v>
      </c>
      <c r="D133" s="143">
        <v>0</v>
      </c>
    </row>
    <row r="134" spans="1:4" ht="12.75">
      <c r="A134" s="87" t="s">
        <v>379</v>
      </c>
      <c r="B134" s="80" t="s">
        <v>534</v>
      </c>
      <c r="C134" s="143">
        <v>0</v>
      </c>
      <c r="D134" s="143">
        <v>0</v>
      </c>
    </row>
    <row r="135" spans="1:4" ht="12.75">
      <c r="A135" s="87" t="s">
        <v>380</v>
      </c>
      <c r="B135" s="80" t="s">
        <v>535</v>
      </c>
      <c r="C135" s="143">
        <v>0</v>
      </c>
      <c r="D135" s="143">
        <v>0</v>
      </c>
    </row>
    <row r="136" spans="1:4" ht="12.75">
      <c r="A136" s="87" t="s">
        <v>381</v>
      </c>
      <c r="B136" s="80" t="s">
        <v>536</v>
      </c>
      <c r="C136" s="143">
        <v>0</v>
      </c>
      <c r="D136" s="143">
        <v>0</v>
      </c>
    </row>
    <row r="137" spans="1:4" ht="22.5">
      <c r="A137" s="87" t="s">
        <v>382</v>
      </c>
      <c r="B137" s="80" t="s">
        <v>537</v>
      </c>
      <c r="C137" s="143">
        <v>0</v>
      </c>
      <c r="D137" s="143">
        <v>0</v>
      </c>
    </row>
    <row r="138" spans="1:4" ht="12.75">
      <c r="A138" s="87" t="s">
        <v>383</v>
      </c>
      <c r="B138" s="80" t="s">
        <v>538</v>
      </c>
      <c r="C138" s="143">
        <v>0</v>
      </c>
      <c r="D138" s="143">
        <v>0</v>
      </c>
    </row>
    <row r="139" spans="1:4" ht="22.5">
      <c r="A139" s="87" t="s">
        <v>384</v>
      </c>
      <c r="B139" s="80" t="s">
        <v>539</v>
      </c>
      <c r="C139" s="143">
        <v>0</v>
      </c>
      <c r="D139" s="143">
        <v>0</v>
      </c>
    </row>
    <row r="140" spans="1:4" ht="22.5">
      <c r="A140" s="87" t="s">
        <v>385</v>
      </c>
      <c r="B140" s="80" t="s">
        <v>540</v>
      </c>
      <c r="C140" s="143">
        <v>0</v>
      </c>
      <c r="D140" s="143">
        <v>0</v>
      </c>
    </row>
    <row r="141" spans="1:4" ht="33.75">
      <c r="A141" s="87" t="s">
        <v>386</v>
      </c>
      <c r="B141" s="80" t="s">
        <v>1020</v>
      </c>
      <c r="C141" s="143">
        <v>0</v>
      </c>
      <c r="D141" s="143">
        <v>0</v>
      </c>
    </row>
    <row r="142" spans="1:4" ht="12.75">
      <c r="A142" s="87" t="s">
        <v>387</v>
      </c>
      <c r="B142" s="80" t="s">
        <v>541</v>
      </c>
      <c r="C142" s="143">
        <v>0</v>
      </c>
      <c r="D142" s="143">
        <v>0</v>
      </c>
    </row>
    <row r="143" spans="1:4" ht="12.75">
      <c r="A143" s="87" t="s">
        <v>388</v>
      </c>
      <c r="B143" s="80" t="s">
        <v>542</v>
      </c>
      <c r="C143" s="143">
        <v>0</v>
      </c>
      <c r="D143" s="143">
        <v>0</v>
      </c>
    </row>
    <row r="144" spans="1:4" ht="22.5">
      <c r="A144" s="87" t="s">
        <v>389</v>
      </c>
      <c r="B144" s="80" t="s">
        <v>543</v>
      </c>
      <c r="C144" s="143">
        <v>0</v>
      </c>
      <c r="D144" s="143">
        <v>0</v>
      </c>
    </row>
    <row r="145" spans="1:4" ht="12.75">
      <c r="A145" s="87" t="s">
        <v>390</v>
      </c>
      <c r="B145" s="80" t="s">
        <v>544</v>
      </c>
      <c r="C145" s="143">
        <v>0</v>
      </c>
      <c r="D145" s="143">
        <v>0</v>
      </c>
    </row>
    <row r="146" spans="1:4" ht="12.75">
      <c r="A146" s="87" t="s">
        <v>391</v>
      </c>
      <c r="B146" s="80" t="s">
        <v>545</v>
      </c>
      <c r="C146" s="143">
        <v>0</v>
      </c>
      <c r="D146" s="143">
        <v>0</v>
      </c>
    </row>
    <row r="147" spans="1:4" ht="12.75">
      <c r="A147" s="87" t="s">
        <v>392</v>
      </c>
      <c r="B147" s="80" t="s">
        <v>546</v>
      </c>
      <c r="C147" s="143">
        <v>0</v>
      </c>
      <c r="D147" s="143">
        <v>0</v>
      </c>
    </row>
    <row r="148" spans="1:4" ht="22.5">
      <c r="A148" s="87" t="s">
        <v>305</v>
      </c>
      <c r="B148" s="80" t="s">
        <v>547</v>
      </c>
      <c r="C148" s="143">
        <v>0</v>
      </c>
      <c r="D148" s="143">
        <v>0</v>
      </c>
    </row>
    <row r="149" spans="1:4" ht="12.75">
      <c r="A149" s="87" t="s">
        <v>393</v>
      </c>
      <c r="B149" s="80" t="s">
        <v>548</v>
      </c>
      <c r="C149" s="143">
        <v>0</v>
      </c>
      <c r="D149" s="143">
        <v>0</v>
      </c>
    </row>
    <row r="150" spans="1:4" ht="22.5">
      <c r="A150" s="87" t="s">
        <v>306</v>
      </c>
      <c r="B150" s="80" t="s">
        <v>549</v>
      </c>
      <c r="C150" s="143">
        <v>0</v>
      </c>
      <c r="D150" s="143">
        <v>0</v>
      </c>
    </row>
    <row r="151" spans="1:4" ht="22.5">
      <c r="A151" s="87" t="s">
        <v>394</v>
      </c>
      <c r="B151" s="80" t="s">
        <v>550</v>
      </c>
      <c r="C151" s="143">
        <v>0</v>
      </c>
      <c r="D151" s="143">
        <v>0</v>
      </c>
    </row>
    <row r="152" spans="1:4" ht="22.5">
      <c r="A152" s="87" t="s">
        <v>395</v>
      </c>
      <c r="B152" s="80" t="s">
        <v>1021</v>
      </c>
      <c r="C152" s="143">
        <v>988000</v>
      </c>
      <c r="D152" s="143">
        <v>988000</v>
      </c>
    </row>
    <row r="153" spans="1:4" ht="12.75">
      <c r="A153" s="87" t="s">
        <v>396</v>
      </c>
      <c r="B153" s="80" t="s">
        <v>551</v>
      </c>
      <c r="C153" s="143">
        <v>0</v>
      </c>
      <c r="D153" s="143">
        <v>0</v>
      </c>
    </row>
    <row r="154" spans="1:4" ht="12.75">
      <c r="A154" s="87" t="s">
        <v>284</v>
      </c>
      <c r="B154" s="80" t="s">
        <v>552</v>
      </c>
      <c r="C154" s="143">
        <v>0</v>
      </c>
      <c r="D154" s="143">
        <v>0</v>
      </c>
    </row>
    <row r="155" spans="1:4" ht="22.5">
      <c r="A155" s="87" t="s">
        <v>330</v>
      </c>
      <c r="B155" s="80" t="s">
        <v>553</v>
      </c>
      <c r="C155" s="143">
        <v>0</v>
      </c>
      <c r="D155" s="143">
        <v>0</v>
      </c>
    </row>
    <row r="156" spans="1:4" ht="12.75">
      <c r="A156" s="87" t="s">
        <v>397</v>
      </c>
      <c r="B156" s="80" t="s">
        <v>554</v>
      </c>
      <c r="C156" s="143">
        <v>0</v>
      </c>
      <c r="D156" s="143">
        <v>0</v>
      </c>
    </row>
    <row r="157" spans="1:4" ht="12.75">
      <c r="A157" s="87" t="s">
        <v>398</v>
      </c>
      <c r="B157" s="80" t="s">
        <v>555</v>
      </c>
      <c r="C157" s="143">
        <v>0</v>
      </c>
      <c r="D157" s="143">
        <v>0</v>
      </c>
    </row>
    <row r="158" spans="1:4" ht="12.75">
      <c r="A158" s="87" t="s">
        <v>399</v>
      </c>
      <c r="B158" s="80" t="s">
        <v>556</v>
      </c>
      <c r="C158" s="143">
        <v>0</v>
      </c>
      <c r="D158" s="143">
        <v>0</v>
      </c>
    </row>
    <row r="159" spans="1:4" ht="22.5">
      <c r="A159" s="87" t="s">
        <v>400</v>
      </c>
      <c r="B159" s="80" t="s">
        <v>241</v>
      </c>
      <c r="C159" s="143">
        <v>0</v>
      </c>
      <c r="D159" s="143">
        <v>0</v>
      </c>
    </row>
    <row r="160" spans="1:4" ht="12.75">
      <c r="A160" s="87" t="s">
        <v>401</v>
      </c>
      <c r="B160" s="80" t="s">
        <v>557</v>
      </c>
      <c r="C160" s="143">
        <v>0</v>
      </c>
      <c r="D160" s="143">
        <v>0</v>
      </c>
    </row>
    <row r="161" spans="1:4" ht="22.5">
      <c r="A161" s="87" t="s">
        <v>285</v>
      </c>
      <c r="B161" s="80" t="s">
        <v>558</v>
      </c>
      <c r="C161" s="143">
        <v>0</v>
      </c>
      <c r="D161" s="143">
        <v>0</v>
      </c>
    </row>
    <row r="162" spans="1:4" ht="22.5">
      <c r="A162" s="87" t="s">
        <v>331</v>
      </c>
      <c r="B162" s="80" t="s">
        <v>559</v>
      </c>
      <c r="C162" s="143">
        <v>0</v>
      </c>
      <c r="D162" s="143">
        <v>0</v>
      </c>
    </row>
    <row r="163" spans="1:4" ht="33.75">
      <c r="A163" s="87" t="s">
        <v>402</v>
      </c>
      <c r="B163" s="80" t="s">
        <v>1022</v>
      </c>
      <c r="C163" s="143">
        <v>0</v>
      </c>
      <c r="D163" s="143">
        <v>0</v>
      </c>
    </row>
    <row r="164" spans="1:4" ht="33.75">
      <c r="A164" s="87" t="s">
        <v>403</v>
      </c>
      <c r="B164" s="80" t="s">
        <v>560</v>
      </c>
      <c r="C164" s="143">
        <v>0</v>
      </c>
      <c r="D164" s="143">
        <v>0</v>
      </c>
    </row>
    <row r="165" spans="1:4" ht="22.5">
      <c r="A165" s="87" t="s">
        <v>404</v>
      </c>
      <c r="B165" s="80" t="s">
        <v>1023</v>
      </c>
      <c r="C165" s="143">
        <v>0</v>
      </c>
      <c r="D165" s="143">
        <v>0</v>
      </c>
    </row>
    <row r="166" spans="1:4" ht="12.75">
      <c r="A166" s="87" t="s">
        <v>405</v>
      </c>
      <c r="B166" s="80" t="s">
        <v>561</v>
      </c>
      <c r="C166" s="143">
        <v>0</v>
      </c>
      <c r="D166" s="143">
        <v>0</v>
      </c>
    </row>
    <row r="167" spans="1:4" ht="12.75">
      <c r="A167" s="87" t="s">
        <v>406</v>
      </c>
      <c r="B167" s="80" t="s">
        <v>562</v>
      </c>
      <c r="C167" s="143">
        <v>0</v>
      </c>
      <c r="D167" s="143">
        <v>0</v>
      </c>
    </row>
    <row r="168" spans="1:4" ht="12.75">
      <c r="A168" s="87" t="s">
        <v>407</v>
      </c>
      <c r="B168" s="80" t="s">
        <v>563</v>
      </c>
      <c r="C168" s="143">
        <v>0</v>
      </c>
      <c r="D168" s="143">
        <v>0</v>
      </c>
    </row>
    <row r="169" spans="1:4" ht="12.75">
      <c r="A169" s="87" t="s">
        <v>408</v>
      </c>
      <c r="B169" s="80" t="s">
        <v>564</v>
      </c>
      <c r="C169" s="143">
        <v>0</v>
      </c>
      <c r="D169" s="143">
        <v>0</v>
      </c>
    </row>
    <row r="170" spans="1:4" ht="12.75">
      <c r="A170" s="87" t="s">
        <v>409</v>
      </c>
      <c r="B170" s="80" t="s">
        <v>565</v>
      </c>
      <c r="C170" s="143">
        <v>0</v>
      </c>
      <c r="D170" s="143">
        <v>0</v>
      </c>
    </row>
    <row r="171" spans="1:4" ht="22.5">
      <c r="A171" s="87" t="s">
        <v>307</v>
      </c>
      <c r="B171" s="80" t="s">
        <v>566</v>
      </c>
      <c r="C171" s="143">
        <v>0</v>
      </c>
      <c r="D171" s="143">
        <v>0</v>
      </c>
    </row>
    <row r="172" spans="1:4" ht="22.5">
      <c r="A172" s="87" t="s">
        <v>308</v>
      </c>
      <c r="B172" s="80" t="s">
        <v>705</v>
      </c>
      <c r="C172" s="143">
        <v>0</v>
      </c>
      <c r="D172" s="143">
        <v>0</v>
      </c>
    </row>
    <row r="173" spans="1:4" ht="12.75">
      <c r="A173" s="87" t="s">
        <v>332</v>
      </c>
      <c r="B173" s="80" t="s">
        <v>567</v>
      </c>
      <c r="C173" s="143">
        <v>0</v>
      </c>
      <c r="D173" s="143">
        <v>0</v>
      </c>
    </row>
    <row r="174" spans="1:4" ht="12.75">
      <c r="A174" s="87" t="s">
        <v>333</v>
      </c>
      <c r="B174" s="80" t="s">
        <v>568</v>
      </c>
      <c r="C174" s="143">
        <v>0</v>
      </c>
      <c r="D174" s="143">
        <v>0</v>
      </c>
    </row>
    <row r="175" spans="1:4" ht="12.75">
      <c r="A175" s="87" t="s">
        <v>410</v>
      </c>
      <c r="B175" s="80" t="s">
        <v>569</v>
      </c>
      <c r="C175" s="143">
        <v>0</v>
      </c>
      <c r="D175" s="143">
        <v>0</v>
      </c>
    </row>
    <row r="176" spans="1:4" ht="12.75">
      <c r="A176" s="87" t="s">
        <v>411</v>
      </c>
      <c r="B176" s="80" t="s">
        <v>570</v>
      </c>
      <c r="C176" s="143">
        <v>0</v>
      </c>
      <c r="D176" s="143">
        <v>0</v>
      </c>
    </row>
    <row r="177" spans="1:4" ht="12.75">
      <c r="A177" s="87" t="s">
        <v>412</v>
      </c>
      <c r="B177" s="80" t="s">
        <v>571</v>
      </c>
      <c r="C177" s="143">
        <v>0</v>
      </c>
      <c r="D177" s="143">
        <v>0</v>
      </c>
    </row>
    <row r="178" spans="1:4" ht="12.75">
      <c r="A178" s="87" t="s">
        <v>413</v>
      </c>
      <c r="B178" s="80" t="s">
        <v>572</v>
      </c>
      <c r="C178" s="143">
        <v>0</v>
      </c>
      <c r="D178" s="143">
        <v>0</v>
      </c>
    </row>
    <row r="179" spans="1:4" ht="12.75">
      <c r="A179" s="87" t="s">
        <v>334</v>
      </c>
      <c r="B179" s="80" t="s">
        <v>573</v>
      </c>
      <c r="C179" s="143">
        <v>0</v>
      </c>
      <c r="D179" s="143">
        <v>0</v>
      </c>
    </row>
    <row r="180" spans="1:4" ht="22.5">
      <c r="A180" s="87" t="s">
        <v>335</v>
      </c>
      <c r="B180" s="80" t="s">
        <v>1024</v>
      </c>
      <c r="C180" s="143">
        <v>69000</v>
      </c>
      <c r="D180" s="143">
        <v>69000</v>
      </c>
    </row>
    <row r="181" spans="1:4" ht="12.75">
      <c r="A181" s="87" t="s">
        <v>414</v>
      </c>
      <c r="B181" s="80" t="s">
        <v>574</v>
      </c>
      <c r="C181" s="143">
        <v>0</v>
      </c>
      <c r="D181" s="143">
        <v>0</v>
      </c>
    </row>
    <row r="182" spans="1:4" ht="12.75">
      <c r="A182" s="87" t="s">
        <v>286</v>
      </c>
      <c r="B182" s="80" t="s">
        <v>575</v>
      </c>
      <c r="C182" s="143">
        <v>0</v>
      </c>
      <c r="D182" s="143">
        <v>0</v>
      </c>
    </row>
    <row r="183" spans="1:4" ht="12.75">
      <c r="A183" s="87" t="s">
        <v>415</v>
      </c>
      <c r="B183" s="80" t="s">
        <v>242</v>
      </c>
      <c r="C183" s="143">
        <v>0</v>
      </c>
      <c r="D183" s="143">
        <v>0</v>
      </c>
    </row>
    <row r="184" spans="1:4" ht="12.75">
      <c r="A184" s="87" t="s">
        <v>336</v>
      </c>
      <c r="B184" s="80" t="s">
        <v>576</v>
      </c>
      <c r="C184" s="143">
        <v>0</v>
      </c>
      <c r="D184" s="143">
        <v>0</v>
      </c>
    </row>
    <row r="185" spans="1:4" ht="12.75">
      <c r="A185" s="87" t="s">
        <v>287</v>
      </c>
      <c r="B185" s="80" t="s">
        <v>577</v>
      </c>
      <c r="C185" s="143">
        <v>0</v>
      </c>
      <c r="D185" s="143">
        <v>0</v>
      </c>
    </row>
    <row r="186" spans="1:4" ht="22.5">
      <c r="A186" s="87" t="s">
        <v>337</v>
      </c>
      <c r="B186" s="80" t="s">
        <v>578</v>
      </c>
      <c r="C186" s="143">
        <v>0</v>
      </c>
      <c r="D186" s="143">
        <v>0</v>
      </c>
    </row>
    <row r="187" spans="1:4" ht="22.5">
      <c r="A187" s="87" t="s">
        <v>416</v>
      </c>
      <c r="B187" s="80" t="s">
        <v>706</v>
      </c>
      <c r="C187" s="143">
        <v>0</v>
      </c>
      <c r="D187" s="143">
        <v>0</v>
      </c>
    </row>
    <row r="188" spans="1:4" ht="12.75">
      <c r="A188" s="87" t="s">
        <v>309</v>
      </c>
      <c r="B188" s="80" t="s">
        <v>579</v>
      </c>
      <c r="C188" s="143">
        <v>0</v>
      </c>
      <c r="D188" s="143">
        <v>0</v>
      </c>
    </row>
    <row r="189" spans="1:4" ht="12.75">
      <c r="A189" s="87" t="s">
        <v>310</v>
      </c>
      <c r="B189" s="80" t="s">
        <v>580</v>
      </c>
      <c r="C189" s="143">
        <v>0</v>
      </c>
      <c r="D189" s="143">
        <v>0</v>
      </c>
    </row>
    <row r="190" spans="1:4" ht="12.75">
      <c r="A190" s="87" t="s">
        <v>311</v>
      </c>
      <c r="B190" s="80" t="s">
        <v>581</v>
      </c>
      <c r="C190" s="143">
        <v>0</v>
      </c>
      <c r="D190" s="143">
        <v>0</v>
      </c>
    </row>
    <row r="191" spans="1:4" ht="12.75">
      <c r="A191" s="88" t="s">
        <v>312</v>
      </c>
      <c r="B191" s="81" t="s">
        <v>582</v>
      </c>
      <c r="C191" s="144">
        <v>0</v>
      </c>
      <c r="D191" s="144">
        <v>0</v>
      </c>
    </row>
    <row r="192" spans="1:4" ht="33.75">
      <c r="A192" s="87" t="s">
        <v>338</v>
      </c>
      <c r="B192" s="80" t="s">
        <v>1025</v>
      </c>
      <c r="C192" s="143">
        <v>1057000</v>
      </c>
      <c r="D192" s="143">
        <v>1057000</v>
      </c>
    </row>
    <row r="193" spans="1:4" ht="12.75">
      <c r="A193" s="87" t="s">
        <v>417</v>
      </c>
      <c r="B193" s="80" t="s">
        <v>583</v>
      </c>
      <c r="C193" s="143">
        <v>0</v>
      </c>
      <c r="D193" s="143">
        <v>0</v>
      </c>
    </row>
    <row r="194" spans="1:4" ht="12.75">
      <c r="A194" s="87" t="s">
        <v>288</v>
      </c>
      <c r="B194" s="80" t="s">
        <v>1026</v>
      </c>
      <c r="C194" s="143">
        <v>2300000</v>
      </c>
      <c r="D194" s="143">
        <v>1300000</v>
      </c>
    </row>
    <row r="195" spans="1:4" ht="12.75">
      <c r="A195" s="87" t="s">
        <v>313</v>
      </c>
      <c r="B195" s="80" t="s">
        <v>584</v>
      </c>
      <c r="C195" s="143">
        <v>0</v>
      </c>
      <c r="D195" s="143">
        <v>0</v>
      </c>
    </row>
    <row r="196" spans="1:4" ht="12.75">
      <c r="A196" s="87" t="s">
        <v>418</v>
      </c>
      <c r="B196" s="80" t="s">
        <v>243</v>
      </c>
      <c r="C196" s="143">
        <v>0</v>
      </c>
      <c r="D196" s="143">
        <v>0</v>
      </c>
    </row>
    <row r="197" spans="1:4" ht="12.75">
      <c r="A197" s="87" t="s">
        <v>419</v>
      </c>
      <c r="B197" s="80" t="s">
        <v>244</v>
      </c>
      <c r="C197" s="143">
        <v>800000</v>
      </c>
      <c r="D197" s="143">
        <v>2800000</v>
      </c>
    </row>
    <row r="198" spans="1:4" ht="12.75">
      <c r="A198" s="87" t="s">
        <v>289</v>
      </c>
      <c r="B198" s="80" t="s">
        <v>585</v>
      </c>
      <c r="C198" s="143">
        <v>0</v>
      </c>
      <c r="D198" s="143">
        <v>0</v>
      </c>
    </row>
    <row r="199" spans="1:4" ht="22.5">
      <c r="A199" s="87" t="s">
        <v>290</v>
      </c>
      <c r="B199" s="80" t="s">
        <v>586</v>
      </c>
      <c r="C199" s="143">
        <v>0</v>
      </c>
      <c r="D199" s="143">
        <v>0</v>
      </c>
    </row>
    <row r="200" spans="1:4" ht="22.5">
      <c r="A200" s="88" t="s">
        <v>420</v>
      </c>
      <c r="B200" s="81" t="s">
        <v>245</v>
      </c>
      <c r="C200" s="144">
        <v>210000</v>
      </c>
      <c r="D200" s="144">
        <v>710000</v>
      </c>
    </row>
    <row r="201" spans="1:4" ht="12.75">
      <c r="A201" s="87" t="s">
        <v>421</v>
      </c>
      <c r="B201" s="80" t="s">
        <v>1027</v>
      </c>
      <c r="C201" s="143">
        <v>3310000</v>
      </c>
      <c r="D201" s="143">
        <v>4810000</v>
      </c>
    </row>
    <row r="202" spans="1:4" ht="12.75">
      <c r="A202" s="87" t="s">
        <v>291</v>
      </c>
      <c r="B202" s="80" t="s">
        <v>246</v>
      </c>
      <c r="C202" s="143">
        <v>6400000</v>
      </c>
      <c r="D202" s="143">
        <v>5150000</v>
      </c>
    </row>
    <row r="203" spans="1:4" ht="12.75">
      <c r="A203" s="87" t="s">
        <v>292</v>
      </c>
      <c r="B203" s="80" t="s">
        <v>587</v>
      </c>
      <c r="C203" s="143">
        <v>0</v>
      </c>
      <c r="D203" s="143">
        <v>0</v>
      </c>
    </row>
    <row r="204" spans="1:4" ht="12.75">
      <c r="A204" s="87" t="s">
        <v>293</v>
      </c>
      <c r="B204" s="80" t="s">
        <v>588</v>
      </c>
      <c r="C204" s="143">
        <v>0</v>
      </c>
      <c r="D204" s="143">
        <v>0</v>
      </c>
    </row>
    <row r="205" spans="1:4" ht="22.5">
      <c r="A205" s="88" t="s">
        <v>314</v>
      </c>
      <c r="B205" s="81" t="s">
        <v>247</v>
      </c>
      <c r="C205" s="144">
        <v>1730000</v>
      </c>
      <c r="D205" s="144">
        <v>1430000</v>
      </c>
    </row>
    <row r="206" spans="1:4" ht="12.75">
      <c r="A206" s="87" t="s">
        <v>422</v>
      </c>
      <c r="B206" s="80" t="s">
        <v>1028</v>
      </c>
      <c r="C206" s="143">
        <v>8130000</v>
      </c>
      <c r="D206" s="143">
        <v>6580000</v>
      </c>
    </row>
    <row r="207" spans="1:4" ht="22.5">
      <c r="A207" s="87" t="s">
        <v>294</v>
      </c>
      <c r="B207" s="80" t="s">
        <v>589</v>
      </c>
      <c r="C207" s="143">
        <v>0</v>
      </c>
      <c r="D207" s="143">
        <v>0</v>
      </c>
    </row>
    <row r="208" spans="1:4" ht="33.75">
      <c r="A208" s="87" t="s">
        <v>295</v>
      </c>
      <c r="B208" s="80" t="s">
        <v>1029</v>
      </c>
      <c r="C208" s="143">
        <v>0</v>
      </c>
      <c r="D208" s="143">
        <v>0</v>
      </c>
    </row>
    <row r="209" spans="1:4" ht="12.75">
      <c r="A209" s="87" t="s">
        <v>423</v>
      </c>
      <c r="B209" s="80" t="s">
        <v>590</v>
      </c>
      <c r="C209" s="143">
        <v>0</v>
      </c>
      <c r="D209" s="143">
        <v>0</v>
      </c>
    </row>
    <row r="210" spans="1:4" ht="12.75">
      <c r="A210" s="87" t="s">
        <v>424</v>
      </c>
      <c r="B210" s="80" t="s">
        <v>591</v>
      </c>
      <c r="C210" s="143">
        <v>0</v>
      </c>
      <c r="D210" s="143">
        <v>0</v>
      </c>
    </row>
    <row r="211" spans="1:4" ht="22.5">
      <c r="A211" s="87" t="s">
        <v>315</v>
      </c>
      <c r="B211" s="80" t="s">
        <v>592</v>
      </c>
      <c r="C211" s="143">
        <v>0</v>
      </c>
      <c r="D211" s="143">
        <v>0</v>
      </c>
    </row>
    <row r="212" spans="1:4" ht="12.75">
      <c r="A212" s="87" t="s">
        <v>425</v>
      </c>
      <c r="B212" s="80" t="s">
        <v>593</v>
      </c>
      <c r="C212" s="143">
        <v>0</v>
      </c>
      <c r="D212" s="143">
        <v>0</v>
      </c>
    </row>
    <row r="213" spans="1:4" ht="12.75">
      <c r="A213" s="87" t="s">
        <v>426</v>
      </c>
      <c r="B213" s="80" t="s">
        <v>594</v>
      </c>
      <c r="C213" s="143">
        <v>0</v>
      </c>
      <c r="D213" s="143">
        <v>0</v>
      </c>
    </row>
    <row r="214" spans="1:4" ht="12.75">
      <c r="A214" s="87" t="s">
        <v>427</v>
      </c>
      <c r="B214" s="80" t="s">
        <v>595</v>
      </c>
      <c r="C214" s="143">
        <v>0</v>
      </c>
      <c r="D214" s="143">
        <v>0</v>
      </c>
    </row>
    <row r="215" spans="1:4" ht="22.5">
      <c r="A215" s="87" t="s">
        <v>339</v>
      </c>
      <c r="B215" s="80" t="s">
        <v>596</v>
      </c>
      <c r="C215" s="143">
        <v>0</v>
      </c>
      <c r="D215" s="143">
        <v>0</v>
      </c>
    </row>
    <row r="216" spans="1:4" ht="12.75">
      <c r="A216" s="87" t="s">
        <v>428</v>
      </c>
      <c r="B216" s="80" t="s">
        <v>597</v>
      </c>
      <c r="C216" s="143">
        <v>0</v>
      </c>
      <c r="D216" s="143">
        <v>0</v>
      </c>
    </row>
    <row r="217" spans="1:4" ht="22.5">
      <c r="A217" s="87" t="s">
        <v>429</v>
      </c>
      <c r="B217" s="80" t="s">
        <v>598</v>
      </c>
      <c r="C217" s="143">
        <v>0</v>
      </c>
      <c r="D217" s="143">
        <v>0</v>
      </c>
    </row>
    <row r="218" spans="1:4" ht="22.5">
      <c r="A218" s="87" t="s">
        <v>430</v>
      </c>
      <c r="B218" s="80" t="s">
        <v>599</v>
      </c>
      <c r="C218" s="143">
        <v>0</v>
      </c>
      <c r="D218" s="143">
        <v>0</v>
      </c>
    </row>
    <row r="219" spans="1:4" ht="33.75">
      <c r="A219" s="87" t="s">
        <v>431</v>
      </c>
      <c r="B219" s="80" t="s">
        <v>1030</v>
      </c>
      <c r="C219" s="143">
        <v>0</v>
      </c>
      <c r="D219" s="143">
        <v>0</v>
      </c>
    </row>
    <row r="220" spans="1:4" ht="12.75">
      <c r="A220" s="87" t="s">
        <v>432</v>
      </c>
      <c r="B220" s="80" t="s">
        <v>600</v>
      </c>
      <c r="C220" s="143">
        <v>0</v>
      </c>
      <c r="D220" s="143">
        <v>0</v>
      </c>
    </row>
    <row r="221" spans="1:4" ht="12.75">
      <c r="A221" s="87" t="s">
        <v>316</v>
      </c>
      <c r="B221" s="80" t="s">
        <v>601</v>
      </c>
      <c r="C221" s="143">
        <v>0</v>
      </c>
      <c r="D221" s="143">
        <v>0</v>
      </c>
    </row>
    <row r="222" spans="1:4" ht="22.5">
      <c r="A222" s="87" t="s">
        <v>433</v>
      </c>
      <c r="B222" s="80" t="s">
        <v>602</v>
      </c>
      <c r="C222" s="143">
        <v>0</v>
      </c>
      <c r="D222" s="143">
        <v>0</v>
      </c>
    </row>
    <row r="223" spans="1:4" ht="12.75">
      <c r="A223" s="87" t="s">
        <v>434</v>
      </c>
      <c r="B223" s="80" t="s">
        <v>603</v>
      </c>
      <c r="C223" s="143">
        <v>0</v>
      </c>
      <c r="D223" s="143">
        <v>0</v>
      </c>
    </row>
    <row r="224" spans="1:4" ht="12.75">
      <c r="A224" s="87" t="s">
        <v>317</v>
      </c>
      <c r="B224" s="80" t="s">
        <v>604</v>
      </c>
      <c r="C224" s="143">
        <v>0</v>
      </c>
      <c r="D224" s="143">
        <v>0</v>
      </c>
    </row>
    <row r="225" spans="1:4" ht="12.75">
      <c r="A225" s="87" t="s">
        <v>435</v>
      </c>
      <c r="B225" s="80" t="s">
        <v>605</v>
      </c>
      <c r="C225" s="143">
        <v>0</v>
      </c>
      <c r="D225" s="143">
        <v>0</v>
      </c>
    </row>
    <row r="226" spans="1:4" ht="22.5">
      <c r="A226" s="87" t="s">
        <v>436</v>
      </c>
      <c r="B226" s="80" t="s">
        <v>606</v>
      </c>
      <c r="C226" s="143">
        <v>0</v>
      </c>
      <c r="D226" s="143">
        <v>0</v>
      </c>
    </row>
    <row r="227" spans="1:4" ht="12.75">
      <c r="A227" s="87" t="s">
        <v>318</v>
      </c>
      <c r="B227" s="80" t="s">
        <v>607</v>
      </c>
      <c r="C227" s="143">
        <v>0</v>
      </c>
      <c r="D227" s="143">
        <v>0</v>
      </c>
    </row>
    <row r="228" spans="1:4" ht="22.5">
      <c r="A228" s="87" t="s">
        <v>340</v>
      </c>
      <c r="B228" s="80" t="s">
        <v>608</v>
      </c>
      <c r="C228" s="143">
        <v>0</v>
      </c>
      <c r="D228" s="143">
        <v>0</v>
      </c>
    </row>
    <row r="229" spans="1:4" ht="22.5">
      <c r="A229" s="87" t="s">
        <v>437</v>
      </c>
      <c r="B229" s="80" t="s">
        <v>609</v>
      </c>
      <c r="C229" s="143">
        <v>0</v>
      </c>
      <c r="D229" s="143">
        <v>0</v>
      </c>
    </row>
    <row r="230" spans="1:4" ht="22.5">
      <c r="A230" s="87" t="s">
        <v>438</v>
      </c>
      <c r="B230" s="80" t="s">
        <v>1031</v>
      </c>
      <c r="C230" s="143">
        <v>0</v>
      </c>
      <c r="D230" s="143">
        <v>0</v>
      </c>
    </row>
    <row r="231" spans="1:4" ht="12.75">
      <c r="A231" s="87" t="s">
        <v>439</v>
      </c>
      <c r="B231" s="80" t="s">
        <v>610</v>
      </c>
      <c r="C231" s="143">
        <v>0</v>
      </c>
      <c r="D231" s="143">
        <v>0</v>
      </c>
    </row>
    <row r="232" spans="1:4" ht="12.75">
      <c r="A232" s="87" t="s">
        <v>440</v>
      </c>
      <c r="B232" s="80" t="s">
        <v>611</v>
      </c>
      <c r="C232" s="143">
        <v>0</v>
      </c>
      <c r="D232" s="143">
        <v>0</v>
      </c>
    </row>
    <row r="233" spans="1:4" ht="22.5">
      <c r="A233" s="87" t="s">
        <v>319</v>
      </c>
      <c r="B233" s="80" t="s">
        <v>612</v>
      </c>
      <c r="C233" s="143">
        <v>0</v>
      </c>
      <c r="D233" s="143">
        <v>0</v>
      </c>
    </row>
    <row r="234" spans="1:4" ht="12.75">
      <c r="A234" s="87" t="s">
        <v>441</v>
      </c>
      <c r="B234" s="80" t="s">
        <v>613</v>
      </c>
      <c r="C234" s="143">
        <v>0</v>
      </c>
      <c r="D234" s="143">
        <v>0</v>
      </c>
    </row>
    <row r="235" spans="1:4" ht="12.75">
      <c r="A235" s="87" t="s">
        <v>442</v>
      </c>
      <c r="B235" s="80" t="s">
        <v>614</v>
      </c>
      <c r="C235" s="143">
        <v>0</v>
      </c>
      <c r="D235" s="143">
        <v>0</v>
      </c>
    </row>
    <row r="236" spans="1:4" ht="12.75">
      <c r="A236" s="87" t="s">
        <v>443</v>
      </c>
      <c r="B236" s="80" t="s">
        <v>615</v>
      </c>
      <c r="C236" s="143">
        <v>0</v>
      </c>
      <c r="D236" s="143">
        <v>0</v>
      </c>
    </row>
    <row r="237" spans="1:4" ht="22.5">
      <c r="A237" s="87" t="s">
        <v>444</v>
      </c>
      <c r="B237" s="80" t="s">
        <v>616</v>
      </c>
      <c r="C237" s="143">
        <v>0</v>
      </c>
      <c r="D237" s="143">
        <v>0</v>
      </c>
    </row>
    <row r="238" spans="1:4" ht="12.75">
      <c r="A238" s="87" t="s">
        <v>445</v>
      </c>
      <c r="B238" s="80" t="s">
        <v>617</v>
      </c>
      <c r="C238" s="143">
        <v>0</v>
      </c>
      <c r="D238" s="143">
        <v>0</v>
      </c>
    </row>
    <row r="239" spans="1:4" ht="22.5">
      <c r="A239" s="87" t="s">
        <v>341</v>
      </c>
      <c r="B239" s="80" t="s">
        <v>618</v>
      </c>
      <c r="C239" s="143">
        <v>0</v>
      </c>
      <c r="D239" s="143">
        <v>0</v>
      </c>
    </row>
    <row r="240" spans="1:4" ht="22.5">
      <c r="A240" s="87" t="s">
        <v>342</v>
      </c>
      <c r="B240" s="80" t="s">
        <v>619</v>
      </c>
      <c r="C240" s="143">
        <v>0</v>
      </c>
      <c r="D240" s="143">
        <v>0</v>
      </c>
    </row>
    <row r="241" spans="1:4" ht="33.75">
      <c r="A241" s="87" t="s">
        <v>446</v>
      </c>
      <c r="B241" s="80" t="s">
        <v>1032</v>
      </c>
      <c r="C241" s="143">
        <v>0</v>
      </c>
      <c r="D241" s="143">
        <v>0</v>
      </c>
    </row>
    <row r="242" spans="1:4" ht="22.5">
      <c r="A242" s="87" t="s">
        <v>343</v>
      </c>
      <c r="B242" s="80" t="s">
        <v>620</v>
      </c>
      <c r="C242" s="143">
        <v>0</v>
      </c>
      <c r="D242" s="143">
        <v>0</v>
      </c>
    </row>
    <row r="243" spans="1:4" ht="33.75">
      <c r="A243" s="87" t="s">
        <v>447</v>
      </c>
      <c r="B243" s="80" t="s">
        <v>1033</v>
      </c>
      <c r="C243" s="143">
        <v>0</v>
      </c>
      <c r="D243" s="143">
        <v>0</v>
      </c>
    </row>
    <row r="244" spans="1:4" ht="12.75">
      <c r="A244" s="87" t="s">
        <v>448</v>
      </c>
      <c r="B244" s="80" t="s">
        <v>621</v>
      </c>
      <c r="C244" s="143">
        <v>0</v>
      </c>
      <c r="D244" s="143">
        <v>0</v>
      </c>
    </row>
    <row r="245" spans="1:4" ht="12.75">
      <c r="A245" s="87" t="s">
        <v>296</v>
      </c>
      <c r="B245" s="80" t="s">
        <v>622</v>
      </c>
      <c r="C245" s="143">
        <v>0</v>
      </c>
      <c r="D245" s="143">
        <v>0</v>
      </c>
    </row>
    <row r="246" spans="1:4" ht="12.75">
      <c r="A246" s="87" t="s">
        <v>449</v>
      </c>
      <c r="B246" s="80" t="s">
        <v>623</v>
      </c>
      <c r="C246" s="143">
        <v>0</v>
      </c>
      <c r="D246" s="143">
        <v>0</v>
      </c>
    </row>
    <row r="247" spans="1:4" ht="12.75">
      <c r="A247" s="87" t="s">
        <v>450</v>
      </c>
      <c r="B247" s="80" t="s">
        <v>624</v>
      </c>
      <c r="C247" s="143">
        <v>0</v>
      </c>
      <c r="D247" s="143">
        <v>0</v>
      </c>
    </row>
    <row r="248" spans="1:4" ht="12.75">
      <c r="A248" s="87" t="s">
        <v>451</v>
      </c>
      <c r="B248" s="80" t="s">
        <v>625</v>
      </c>
      <c r="C248" s="143">
        <v>0</v>
      </c>
      <c r="D248" s="143">
        <v>0</v>
      </c>
    </row>
    <row r="249" spans="1:4" ht="22.5">
      <c r="A249" s="87" t="s">
        <v>452</v>
      </c>
      <c r="B249" s="80" t="s">
        <v>626</v>
      </c>
      <c r="C249" s="143">
        <v>0</v>
      </c>
      <c r="D249" s="143">
        <v>0</v>
      </c>
    </row>
    <row r="250" spans="1:4" ht="22.5">
      <c r="A250" s="87" t="s">
        <v>344</v>
      </c>
      <c r="B250" s="80" t="s">
        <v>707</v>
      </c>
      <c r="C250" s="143">
        <v>0</v>
      </c>
      <c r="D250" s="143">
        <v>0</v>
      </c>
    </row>
    <row r="251" spans="1:4" ht="12.75">
      <c r="A251" s="87" t="s">
        <v>345</v>
      </c>
      <c r="B251" s="80" t="s">
        <v>627</v>
      </c>
      <c r="C251" s="143">
        <v>0</v>
      </c>
      <c r="D251" s="143">
        <v>0</v>
      </c>
    </row>
    <row r="252" spans="1:4" ht="12.75">
      <c r="A252" s="87" t="s">
        <v>453</v>
      </c>
      <c r="B252" s="80" t="s">
        <v>628</v>
      </c>
      <c r="C252" s="143">
        <v>0</v>
      </c>
      <c r="D252" s="143">
        <v>0</v>
      </c>
    </row>
    <row r="253" spans="1:4" ht="12.75">
      <c r="A253" s="87" t="s">
        <v>454</v>
      </c>
      <c r="B253" s="80" t="s">
        <v>629</v>
      </c>
      <c r="C253" s="143">
        <v>0</v>
      </c>
      <c r="D253" s="143">
        <v>0</v>
      </c>
    </row>
    <row r="254" spans="1:4" ht="12.75">
      <c r="A254" s="87" t="s">
        <v>346</v>
      </c>
      <c r="B254" s="80" t="s">
        <v>630</v>
      </c>
      <c r="C254" s="143">
        <v>0</v>
      </c>
      <c r="D254" s="143">
        <v>0</v>
      </c>
    </row>
    <row r="255" spans="1:4" ht="12.75">
      <c r="A255" s="87" t="s">
        <v>455</v>
      </c>
      <c r="B255" s="80" t="s">
        <v>631</v>
      </c>
      <c r="C255" s="143">
        <v>0</v>
      </c>
      <c r="D255" s="143">
        <v>0</v>
      </c>
    </row>
    <row r="256" spans="1:4" ht="22.5">
      <c r="A256" s="87" t="s">
        <v>347</v>
      </c>
      <c r="B256" s="80" t="s">
        <v>633</v>
      </c>
      <c r="C256" s="143">
        <v>0</v>
      </c>
      <c r="D256" s="143">
        <v>0</v>
      </c>
    </row>
    <row r="257" spans="1:4" ht="22.5">
      <c r="A257" s="87" t="s">
        <v>348</v>
      </c>
      <c r="B257" s="80" t="s">
        <v>1034</v>
      </c>
      <c r="C257" s="143">
        <v>200000</v>
      </c>
      <c r="D257" s="143">
        <v>200000</v>
      </c>
    </row>
    <row r="258" spans="1:4" ht="12.75">
      <c r="A258" s="87" t="s">
        <v>632</v>
      </c>
      <c r="B258" s="80" t="s">
        <v>635</v>
      </c>
      <c r="C258" s="143">
        <v>0</v>
      </c>
      <c r="D258" s="143">
        <v>0</v>
      </c>
    </row>
    <row r="259" spans="1:4" ht="12.75">
      <c r="A259" s="87" t="s">
        <v>297</v>
      </c>
      <c r="B259" s="80" t="s">
        <v>637</v>
      </c>
      <c r="C259" s="143">
        <v>0</v>
      </c>
      <c r="D259" s="143">
        <v>0</v>
      </c>
    </row>
    <row r="260" spans="1:4" ht="12.75">
      <c r="A260" s="87" t="s">
        <v>634</v>
      </c>
      <c r="B260" s="80" t="s">
        <v>639</v>
      </c>
      <c r="C260" s="143">
        <v>0</v>
      </c>
      <c r="D260" s="143">
        <v>0</v>
      </c>
    </row>
    <row r="261" spans="1:4" ht="12.75">
      <c r="A261" s="87" t="s">
        <v>636</v>
      </c>
      <c r="B261" s="80" t="s">
        <v>640</v>
      </c>
      <c r="C261" s="143">
        <v>0</v>
      </c>
      <c r="D261" s="143">
        <v>0</v>
      </c>
    </row>
    <row r="262" spans="1:4" ht="12.75">
      <c r="A262" s="87" t="s">
        <v>638</v>
      </c>
      <c r="B262" s="80" t="s">
        <v>642</v>
      </c>
      <c r="C262" s="143">
        <v>0</v>
      </c>
      <c r="D262" s="143">
        <v>0</v>
      </c>
    </row>
    <row r="263" spans="1:4" ht="22.5">
      <c r="A263" s="87" t="s">
        <v>320</v>
      </c>
      <c r="B263" s="80" t="s">
        <v>644</v>
      </c>
      <c r="C263" s="143">
        <v>0</v>
      </c>
      <c r="D263" s="143">
        <v>0</v>
      </c>
    </row>
    <row r="264" spans="1:4" ht="22.5">
      <c r="A264" s="87" t="s">
        <v>641</v>
      </c>
      <c r="B264" s="80" t="s">
        <v>708</v>
      </c>
      <c r="C264" s="143">
        <v>0</v>
      </c>
      <c r="D264" s="143">
        <v>0</v>
      </c>
    </row>
    <row r="265" spans="1:4" ht="12.75">
      <c r="A265" s="87" t="s">
        <v>643</v>
      </c>
      <c r="B265" s="80" t="s">
        <v>299</v>
      </c>
      <c r="C265" s="143">
        <v>0</v>
      </c>
      <c r="D265" s="143">
        <v>0</v>
      </c>
    </row>
    <row r="266" spans="1:4" ht="12.75">
      <c r="A266" s="87" t="s">
        <v>645</v>
      </c>
      <c r="B266" s="80" t="s">
        <v>647</v>
      </c>
      <c r="C266" s="143">
        <v>0</v>
      </c>
      <c r="D266" s="143">
        <v>0</v>
      </c>
    </row>
    <row r="267" spans="1:4" s="112" customFormat="1" ht="12.75">
      <c r="A267" s="87" t="s">
        <v>298</v>
      </c>
      <c r="B267" s="80" t="s">
        <v>649</v>
      </c>
      <c r="C267" s="109">
        <v>0</v>
      </c>
      <c r="D267" s="109">
        <v>0</v>
      </c>
    </row>
    <row r="268" spans="1:4" ht="22.5">
      <c r="A268" s="88" t="s">
        <v>646</v>
      </c>
      <c r="B268" s="81" t="s">
        <v>1035</v>
      </c>
      <c r="C268" s="144">
        <v>200000</v>
      </c>
      <c r="D268" s="144">
        <v>200000</v>
      </c>
    </row>
    <row r="269" spans="1:4" s="114" customFormat="1" ht="21.75" customHeight="1">
      <c r="A269" s="88" t="s">
        <v>648</v>
      </c>
      <c r="B269" s="113" t="s">
        <v>1036</v>
      </c>
      <c r="C269" s="144">
        <v>39067237</v>
      </c>
      <c r="D269" s="144">
        <v>39067237</v>
      </c>
    </row>
    <row r="270" spans="1:4" s="97" customFormat="1" ht="15">
      <c r="A270" s="150" t="s">
        <v>955</v>
      </c>
      <c r="B270" s="151"/>
      <c r="C270" s="151"/>
      <c r="D270" s="151"/>
    </row>
    <row r="271" spans="1:4" s="99" customFormat="1" ht="22.5">
      <c r="A271" s="102" t="s">
        <v>251</v>
      </c>
      <c r="B271" s="102" t="s">
        <v>21</v>
      </c>
      <c r="C271" s="102" t="s">
        <v>687</v>
      </c>
      <c r="D271" s="102" t="s">
        <v>688</v>
      </c>
    </row>
    <row r="272" spans="1:4" s="97" customFormat="1" ht="22.5">
      <c r="A272" s="102" t="s">
        <v>41</v>
      </c>
      <c r="B272" s="103" t="s">
        <v>956</v>
      </c>
      <c r="C272" s="143">
        <v>0</v>
      </c>
      <c r="D272" s="143">
        <v>0</v>
      </c>
    </row>
    <row r="273" spans="1:4" s="97" customFormat="1" ht="15">
      <c r="A273" s="102" t="s">
        <v>42</v>
      </c>
      <c r="B273" s="103" t="s">
        <v>651</v>
      </c>
      <c r="C273" s="143">
        <v>0</v>
      </c>
      <c r="D273" s="143">
        <v>0</v>
      </c>
    </row>
    <row r="274" spans="1:4" s="97" customFormat="1" ht="22.5">
      <c r="A274" s="102" t="s">
        <v>43</v>
      </c>
      <c r="B274" s="103" t="s">
        <v>653</v>
      </c>
      <c r="C274" s="143">
        <v>0</v>
      </c>
      <c r="D274" s="143">
        <v>0</v>
      </c>
    </row>
    <row r="275" spans="1:4" s="97" customFormat="1" ht="22.5">
      <c r="A275" s="102" t="s">
        <v>44</v>
      </c>
      <c r="B275" s="103" t="s">
        <v>957</v>
      </c>
      <c r="C275" s="143">
        <v>0</v>
      </c>
      <c r="D275" s="143">
        <v>0</v>
      </c>
    </row>
    <row r="276" spans="1:4" s="97" customFormat="1" ht="15">
      <c r="A276" s="102" t="s">
        <v>45</v>
      </c>
      <c r="B276" s="103" t="s">
        <v>656</v>
      </c>
      <c r="C276" s="143">
        <v>0</v>
      </c>
      <c r="D276" s="143">
        <v>0</v>
      </c>
    </row>
    <row r="277" spans="1:4" s="97" customFormat="1" ht="22.5">
      <c r="A277" s="102" t="s">
        <v>46</v>
      </c>
      <c r="B277" s="103" t="s">
        <v>958</v>
      </c>
      <c r="C277" s="143">
        <v>0</v>
      </c>
      <c r="D277" s="143">
        <v>0</v>
      </c>
    </row>
    <row r="278" spans="1:4" s="97" customFormat="1" ht="22.5">
      <c r="A278" s="102" t="s">
        <v>47</v>
      </c>
      <c r="B278" s="103" t="s">
        <v>959</v>
      </c>
      <c r="C278" s="143">
        <v>0</v>
      </c>
      <c r="D278" s="143">
        <v>0</v>
      </c>
    </row>
    <row r="279" spans="1:4" s="97" customFormat="1" ht="15">
      <c r="A279" s="102" t="s">
        <v>48</v>
      </c>
      <c r="B279" s="103" t="s">
        <v>659</v>
      </c>
      <c r="C279" s="143">
        <v>0</v>
      </c>
      <c r="D279" s="143">
        <v>0</v>
      </c>
    </row>
    <row r="280" spans="1:4" s="97" customFormat="1" ht="15">
      <c r="A280" s="102" t="s">
        <v>49</v>
      </c>
      <c r="B280" s="103" t="s">
        <v>661</v>
      </c>
      <c r="C280" s="143">
        <v>0</v>
      </c>
      <c r="D280" s="143">
        <v>0</v>
      </c>
    </row>
    <row r="281" spans="1:4" s="97" customFormat="1" ht="15">
      <c r="A281" s="102" t="s">
        <v>50</v>
      </c>
      <c r="B281" s="103" t="s">
        <v>663</v>
      </c>
      <c r="C281" s="143">
        <v>0</v>
      </c>
      <c r="D281" s="143">
        <v>0</v>
      </c>
    </row>
    <row r="282" spans="1:4" s="97" customFormat="1" ht="15">
      <c r="A282" s="102" t="s">
        <v>51</v>
      </c>
      <c r="B282" s="103" t="s">
        <v>665</v>
      </c>
      <c r="C282" s="143">
        <v>0</v>
      </c>
      <c r="D282" s="143">
        <v>0</v>
      </c>
    </row>
    <row r="283" spans="1:4" s="97" customFormat="1" ht="22.5">
      <c r="A283" s="102" t="s">
        <v>52</v>
      </c>
      <c r="B283" s="103" t="s">
        <v>960</v>
      </c>
      <c r="C283" s="143">
        <v>0</v>
      </c>
      <c r="D283" s="143">
        <v>0</v>
      </c>
    </row>
    <row r="284" spans="1:4" s="97" customFormat="1" ht="15">
      <c r="A284" s="102" t="s">
        <v>53</v>
      </c>
      <c r="B284" s="103" t="s">
        <v>668</v>
      </c>
      <c r="C284" s="143">
        <v>0</v>
      </c>
      <c r="D284" s="143">
        <v>0</v>
      </c>
    </row>
    <row r="285" spans="1:4" s="97" customFormat="1" ht="15">
      <c r="A285" s="102" t="s">
        <v>54</v>
      </c>
      <c r="B285" s="103" t="s">
        <v>669</v>
      </c>
      <c r="C285" s="143">
        <v>0</v>
      </c>
      <c r="D285" s="143">
        <v>0</v>
      </c>
    </row>
    <row r="286" spans="1:4" s="97" customFormat="1" ht="15">
      <c r="A286" s="102" t="s">
        <v>55</v>
      </c>
      <c r="B286" s="103" t="s">
        <v>670</v>
      </c>
      <c r="C286" s="143">
        <v>0</v>
      </c>
      <c r="D286" s="143">
        <v>0</v>
      </c>
    </row>
    <row r="287" spans="1:4" s="97" customFormat="1" ht="15">
      <c r="A287" s="102" t="s">
        <v>56</v>
      </c>
      <c r="B287" s="103" t="s">
        <v>671</v>
      </c>
      <c r="C287" s="143">
        <v>0</v>
      </c>
      <c r="D287" s="143">
        <v>0</v>
      </c>
    </row>
    <row r="288" spans="1:4" s="97" customFormat="1" ht="22.5">
      <c r="A288" s="102" t="s">
        <v>57</v>
      </c>
      <c r="B288" s="103" t="s">
        <v>961</v>
      </c>
      <c r="C288" s="143">
        <v>0</v>
      </c>
      <c r="D288" s="143">
        <v>0</v>
      </c>
    </row>
    <row r="289" spans="1:4" s="97" customFormat="1" ht="15">
      <c r="A289" s="102" t="s">
        <v>58</v>
      </c>
      <c r="B289" s="103" t="s">
        <v>672</v>
      </c>
      <c r="C289" s="143">
        <v>0</v>
      </c>
      <c r="D289" s="143">
        <v>0</v>
      </c>
    </row>
    <row r="290" spans="1:4" s="97" customFormat="1" ht="22.5">
      <c r="A290" s="102" t="s">
        <v>59</v>
      </c>
      <c r="B290" s="103" t="s">
        <v>962</v>
      </c>
      <c r="C290" s="143">
        <v>0</v>
      </c>
      <c r="D290" s="143">
        <v>0</v>
      </c>
    </row>
    <row r="291" spans="1:4" s="97" customFormat="1" ht="22.5">
      <c r="A291" s="102" t="s">
        <v>60</v>
      </c>
      <c r="B291" s="103" t="s">
        <v>673</v>
      </c>
      <c r="C291" s="143">
        <v>0</v>
      </c>
      <c r="D291" s="143">
        <v>0</v>
      </c>
    </row>
    <row r="292" spans="1:4" s="97" customFormat="1" ht="22.5">
      <c r="A292" s="102" t="s">
        <v>61</v>
      </c>
      <c r="B292" s="103" t="s">
        <v>248</v>
      </c>
      <c r="C292" s="143">
        <v>472763</v>
      </c>
      <c r="D292" s="143">
        <v>472763</v>
      </c>
    </row>
    <row r="293" spans="1:4" s="97" customFormat="1" ht="15">
      <c r="A293" s="102" t="s">
        <v>62</v>
      </c>
      <c r="B293" s="103" t="s">
        <v>674</v>
      </c>
      <c r="C293" s="143">
        <v>0</v>
      </c>
      <c r="D293" s="143">
        <v>0</v>
      </c>
    </row>
    <row r="294" spans="1:4" s="97" customFormat="1" ht="22.5">
      <c r="A294" s="102" t="s">
        <v>63</v>
      </c>
      <c r="B294" s="103" t="s">
        <v>675</v>
      </c>
      <c r="C294" s="143">
        <v>0</v>
      </c>
      <c r="D294" s="143">
        <v>0</v>
      </c>
    </row>
    <row r="295" spans="1:4" s="97" customFormat="1" ht="15">
      <c r="A295" s="102" t="s">
        <v>64</v>
      </c>
      <c r="B295" s="103" t="s">
        <v>676</v>
      </c>
      <c r="C295" s="143">
        <v>0</v>
      </c>
      <c r="D295" s="143">
        <v>0</v>
      </c>
    </row>
    <row r="296" spans="1:4" s="97" customFormat="1" ht="22.5">
      <c r="A296" s="102" t="s">
        <v>65</v>
      </c>
      <c r="B296" s="103" t="s">
        <v>677</v>
      </c>
      <c r="C296" s="143">
        <v>0</v>
      </c>
      <c r="D296" s="143">
        <v>0</v>
      </c>
    </row>
    <row r="297" spans="1:4" s="97" customFormat="1" ht="15">
      <c r="A297" s="102" t="s">
        <v>66</v>
      </c>
      <c r="B297" s="103" t="s">
        <v>678</v>
      </c>
      <c r="C297" s="143">
        <v>0</v>
      </c>
      <c r="D297" s="143">
        <v>0</v>
      </c>
    </row>
    <row r="298" spans="1:4" s="97" customFormat="1" ht="15">
      <c r="A298" s="102" t="s">
        <v>67</v>
      </c>
      <c r="B298" s="103" t="s">
        <v>679</v>
      </c>
      <c r="C298" s="143">
        <v>0</v>
      </c>
      <c r="D298" s="143">
        <v>0</v>
      </c>
    </row>
    <row r="299" spans="1:4" s="97" customFormat="1" ht="15">
      <c r="A299" s="102" t="s">
        <v>68</v>
      </c>
      <c r="B299" s="103" t="s">
        <v>963</v>
      </c>
      <c r="C299" s="143">
        <v>0</v>
      </c>
      <c r="D299" s="143">
        <v>0</v>
      </c>
    </row>
    <row r="300" spans="1:4" s="97" customFormat="1" ht="22.5">
      <c r="A300" s="102" t="s">
        <v>69</v>
      </c>
      <c r="B300" s="103" t="s">
        <v>964</v>
      </c>
      <c r="C300" s="143">
        <v>472763</v>
      </c>
      <c r="D300" s="143">
        <v>472763</v>
      </c>
    </row>
    <row r="301" spans="1:4" s="97" customFormat="1" ht="15">
      <c r="A301" s="102" t="s">
        <v>70</v>
      </c>
      <c r="B301" s="103" t="s">
        <v>680</v>
      </c>
      <c r="C301" s="143">
        <v>0</v>
      </c>
      <c r="D301" s="143">
        <v>0</v>
      </c>
    </row>
    <row r="302" spans="1:4" s="97" customFormat="1" ht="15">
      <c r="A302" s="102" t="s">
        <v>71</v>
      </c>
      <c r="B302" s="103" t="s">
        <v>681</v>
      </c>
      <c r="C302" s="143">
        <v>0</v>
      </c>
      <c r="D302" s="143">
        <v>0</v>
      </c>
    </row>
    <row r="303" spans="1:4" s="97" customFormat="1" ht="15">
      <c r="A303" s="102" t="s">
        <v>72</v>
      </c>
      <c r="B303" s="103" t="s">
        <v>965</v>
      </c>
      <c r="C303" s="143">
        <v>0</v>
      </c>
      <c r="D303" s="143">
        <v>0</v>
      </c>
    </row>
    <row r="304" spans="1:4" s="97" customFormat="1" ht="15">
      <c r="A304" s="102" t="s">
        <v>73</v>
      </c>
      <c r="B304" s="103" t="s">
        <v>682</v>
      </c>
      <c r="C304" s="143">
        <v>0</v>
      </c>
      <c r="D304" s="143">
        <v>0</v>
      </c>
    </row>
    <row r="305" spans="1:4" s="97" customFormat="1" ht="22.5">
      <c r="A305" s="102" t="s">
        <v>74</v>
      </c>
      <c r="B305" s="103" t="s">
        <v>683</v>
      </c>
      <c r="C305" s="143">
        <v>0</v>
      </c>
      <c r="D305" s="143">
        <v>0</v>
      </c>
    </row>
    <row r="306" spans="1:4" s="97" customFormat="1" ht="22.5">
      <c r="A306" s="102" t="s">
        <v>75</v>
      </c>
      <c r="B306" s="103" t="s">
        <v>966</v>
      </c>
      <c r="C306" s="143">
        <v>0</v>
      </c>
      <c r="D306" s="143">
        <v>0</v>
      </c>
    </row>
    <row r="307" spans="1:4" s="97" customFormat="1" ht="15">
      <c r="A307" s="102" t="s">
        <v>76</v>
      </c>
      <c r="B307" s="103" t="s">
        <v>684</v>
      </c>
      <c r="C307" s="143">
        <v>0</v>
      </c>
      <c r="D307" s="143">
        <v>0</v>
      </c>
    </row>
    <row r="308" spans="1:4" s="97" customFormat="1" ht="22.5">
      <c r="A308" s="102" t="s">
        <v>77</v>
      </c>
      <c r="B308" s="103" t="s">
        <v>967</v>
      </c>
      <c r="C308" s="143">
        <v>0</v>
      </c>
      <c r="D308" s="143">
        <v>0</v>
      </c>
    </row>
    <row r="309" spans="1:4" s="97" customFormat="1" ht="22.5">
      <c r="A309" s="102" t="s">
        <v>78</v>
      </c>
      <c r="B309" s="103" t="s">
        <v>685</v>
      </c>
      <c r="C309" s="143">
        <v>0</v>
      </c>
      <c r="D309" s="143">
        <v>0</v>
      </c>
    </row>
    <row r="310" spans="1:4" s="97" customFormat="1" ht="15">
      <c r="A310" s="102" t="s">
        <v>79</v>
      </c>
      <c r="B310" s="103" t="s">
        <v>686</v>
      </c>
      <c r="C310" s="143">
        <v>0</v>
      </c>
      <c r="D310" s="143">
        <v>0</v>
      </c>
    </row>
    <row r="311" spans="1:4" s="97" customFormat="1" ht="15">
      <c r="A311" s="107" t="s">
        <v>80</v>
      </c>
      <c r="B311" s="104" t="s">
        <v>968</v>
      </c>
      <c r="C311" s="144">
        <v>472763</v>
      </c>
      <c r="D311" s="144">
        <v>472763</v>
      </c>
    </row>
  </sheetData>
  <sheetProtection/>
  <mergeCells count="3">
    <mergeCell ref="A270:D270"/>
    <mergeCell ref="A2:D2"/>
    <mergeCell ref="A1:D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r:id="rId1"/>
  <headerFooter alignWithMargins="0">
    <oddHeader>&amp;L&amp;C&amp;RÉrték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421875" style="0" customWidth="1"/>
    <col min="2" max="2" width="27.57421875" style="127" customWidth="1"/>
    <col min="3" max="3" width="11.421875" style="6" customWidth="1"/>
    <col min="4" max="4" width="11.00390625" style="0" customWidth="1"/>
    <col min="5" max="5" width="15.140625" style="6" customWidth="1"/>
    <col min="6" max="6" width="11.140625" style="6" customWidth="1"/>
  </cols>
  <sheetData>
    <row r="1" spans="1:6" s="13" customFormat="1" ht="15">
      <c r="A1" s="154" t="s">
        <v>1092</v>
      </c>
      <c r="B1" s="154"/>
      <c r="C1" s="154"/>
      <c r="D1" s="154"/>
      <c r="E1" s="154"/>
      <c r="F1" s="154"/>
    </row>
    <row r="2" ht="15">
      <c r="G2" t="s">
        <v>1090</v>
      </c>
    </row>
    <row r="4" spans="2:6" ht="36.75" customHeight="1">
      <c r="B4" s="155" t="s">
        <v>1079</v>
      </c>
      <c r="C4" s="155"/>
      <c r="D4" s="155"/>
      <c r="E4" s="155"/>
      <c r="F4" s="126"/>
    </row>
    <row r="6" spans="5:6" ht="15">
      <c r="E6" s="128" t="s">
        <v>324</v>
      </c>
      <c r="F6" s="128" t="s">
        <v>324</v>
      </c>
    </row>
    <row r="7" spans="2:6" ht="15">
      <c r="B7" s="129" t="s">
        <v>0</v>
      </c>
      <c r="C7" s="84" t="s">
        <v>4</v>
      </c>
      <c r="D7" s="83" t="s">
        <v>5</v>
      </c>
      <c r="E7" s="84" t="s">
        <v>6</v>
      </c>
      <c r="F7" s="84" t="s">
        <v>6</v>
      </c>
    </row>
    <row r="8" spans="2:6" s="11" customFormat="1" ht="27.75" customHeight="1">
      <c r="B8" s="91" t="s">
        <v>7</v>
      </c>
      <c r="C8" s="108" t="s">
        <v>8</v>
      </c>
      <c r="D8" s="91" t="s">
        <v>9</v>
      </c>
      <c r="E8" s="108" t="s">
        <v>10</v>
      </c>
      <c r="F8" s="108" t="s">
        <v>134</v>
      </c>
    </row>
    <row r="9" spans="2:6" ht="15">
      <c r="B9" s="129">
        <v>1</v>
      </c>
      <c r="C9" s="84">
        <v>5</v>
      </c>
      <c r="D9" s="83">
        <v>6</v>
      </c>
      <c r="E9" s="84" t="s">
        <v>325</v>
      </c>
      <c r="F9" s="84"/>
    </row>
    <row r="10" spans="2:6" ht="25.5" customHeight="1">
      <c r="B10" s="156" t="s">
        <v>11</v>
      </c>
      <c r="C10" s="157"/>
      <c r="D10" s="157"/>
      <c r="E10" s="158"/>
      <c r="F10" s="130"/>
    </row>
    <row r="11" spans="2:6" ht="66" customHeight="1">
      <c r="B11" s="131" t="s">
        <v>326</v>
      </c>
      <c r="C11" s="8">
        <v>0</v>
      </c>
      <c r="D11" s="8">
        <v>0</v>
      </c>
      <c r="E11" s="8">
        <f aca="true" t="shared" si="0" ref="E11:E16">C11-D11</f>
        <v>0</v>
      </c>
      <c r="F11" s="8">
        <f>D11-E11</f>
        <v>0</v>
      </c>
    </row>
    <row r="12" spans="2:6" ht="34.5">
      <c r="B12" s="131" t="s">
        <v>12</v>
      </c>
      <c r="C12" s="8">
        <v>196240</v>
      </c>
      <c r="D12" s="8">
        <v>0</v>
      </c>
      <c r="E12" s="8">
        <f t="shared" si="0"/>
        <v>196240</v>
      </c>
      <c r="F12" s="8">
        <v>196240</v>
      </c>
    </row>
    <row r="13" spans="2:6" ht="23.25">
      <c r="B13" s="131" t="s">
        <v>13</v>
      </c>
      <c r="C13" s="8">
        <v>448000</v>
      </c>
      <c r="D13" s="8">
        <v>0</v>
      </c>
      <c r="E13" s="8">
        <f t="shared" si="0"/>
        <v>448000</v>
      </c>
      <c r="F13" s="8">
        <v>448000</v>
      </c>
    </row>
    <row r="14" spans="2:6" ht="23.25">
      <c r="B14" s="131" t="s">
        <v>14</v>
      </c>
      <c r="C14" s="8">
        <v>239637</v>
      </c>
      <c r="D14" s="8">
        <v>0</v>
      </c>
      <c r="E14" s="8">
        <f t="shared" si="0"/>
        <v>239637</v>
      </c>
      <c r="F14" s="8">
        <v>239637</v>
      </c>
    </row>
    <row r="15" spans="2:6" ht="23.25">
      <c r="B15" s="131" t="s">
        <v>15</v>
      </c>
      <c r="C15" s="8">
        <v>99880</v>
      </c>
      <c r="D15" s="8">
        <v>0</v>
      </c>
      <c r="E15" s="8">
        <f t="shared" si="0"/>
        <v>99880</v>
      </c>
      <c r="F15" s="8">
        <v>99880</v>
      </c>
    </row>
    <row r="16" spans="2:6" ht="23.25">
      <c r="B16" s="131" t="s">
        <v>16</v>
      </c>
      <c r="C16" s="8">
        <v>5000000</v>
      </c>
      <c r="D16" s="8">
        <v>428790</v>
      </c>
      <c r="E16" s="8">
        <f t="shared" si="0"/>
        <v>4571210</v>
      </c>
      <c r="F16" s="8">
        <v>4571210</v>
      </c>
    </row>
    <row r="17" spans="2:6" ht="23.25">
      <c r="B17" s="131" t="s">
        <v>1081</v>
      </c>
      <c r="C17" s="8">
        <v>45900</v>
      </c>
      <c r="D17" s="8"/>
      <c r="E17" s="8">
        <v>45900</v>
      </c>
      <c r="F17" s="8">
        <v>45900</v>
      </c>
    </row>
    <row r="18" spans="2:6" ht="15">
      <c r="B18" s="131" t="s">
        <v>1001</v>
      </c>
      <c r="C18" s="8">
        <v>495200</v>
      </c>
      <c r="D18" s="8"/>
      <c r="E18" s="8">
        <v>495200</v>
      </c>
      <c r="F18" s="8">
        <v>495200</v>
      </c>
    </row>
    <row r="19" spans="2:6" ht="15">
      <c r="B19" s="132" t="s">
        <v>17</v>
      </c>
      <c r="C19" s="133"/>
      <c r="D19" s="139"/>
      <c r="E19" s="134"/>
      <c r="F19" s="130"/>
    </row>
    <row r="20" spans="2:6" ht="34.5">
      <c r="B20" s="131" t="s">
        <v>1074</v>
      </c>
      <c r="C20" s="8">
        <v>823000</v>
      </c>
      <c r="D20" s="8"/>
      <c r="E20" s="8">
        <f>C20-D20</f>
        <v>823000</v>
      </c>
      <c r="F20" s="8">
        <v>823000</v>
      </c>
    </row>
    <row r="21" spans="2:6" ht="15">
      <c r="B21" s="135" t="s">
        <v>1075</v>
      </c>
      <c r="C21" s="8">
        <v>0</v>
      </c>
      <c r="D21" s="8">
        <v>0</v>
      </c>
      <c r="E21" s="8">
        <f>C21-D21</f>
        <v>0</v>
      </c>
      <c r="F21" s="8"/>
    </row>
    <row r="22" spans="2:6" ht="15">
      <c r="B22" s="135" t="s">
        <v>18</v>
      </c>
      <c r="C22" s="8">
        <v>3100000</v>
      </c>
      <c r="D22" s="8">
        <v>0</v>
      </c>
      <c r="E22" s="8">
        <f>C22-D22</f>
        <v>3100000</v>
      </c>
      <c r="F22" s="8">
        <v>3100000</v>
      </c>
    </row>
    <row r="23" spans="2:6" ht="23.25">
      <c r="B23" s="142" t="s">
        <v>1076</v>
      </c>
      <c r="C23" s="136">
        <v>0</v>
      </c>
      <c r="D23" s="140"/>
      <c r="E23" s="137">
        <v>1150000</v>
      </c>
      <c r="F23" s="8">
        <v>1150000</v>
      </c>
    </row>
    <row r="24" spans="2:6" ht="30.75" customHeight="1">
      <c r="B24" s="131" t="s">
        <v>1077</v>
      </c>
      <c r="C24" s="8"/>
      <c r="D24" s="8"/>
      <c r="E24" s="8"/>
      <c r="F24" s="8">
        <v>224478</v>
      </c>
    </row>
    <row r="25" spans="2:6" ht="30.75" customHeight="1">
      <c r="B25" s="131" t="s">
        <v>1080</v>
      </c>
      <c r="C25" s="8"/>
      <c r="D25" s="1"/>
      <c r="E25" s="8"/>
      <c r="F25" s="8">
        <v>11472</v>
      </c>
    </row>
    <row r="26" spans="2:6" ht="15">
      <c r="B26" s="156" t="s">
        <v>249</v>
      </c>
      <c r="C26" s="157"/>
      <c r="D26" s="157"/>
      <c r="E26" s="158"/>
      <c r="F26" s="130"/>
    </row>
    <row r="27" spans="2:6" ht="57">
      <c r="B27" s="131" t="s">
        <v>250</v>
      </c>
      <c r="C27" s="8">
        <v>1800000</v>
      </c>
      <c r="D27" s="1">
        <v>0</v>
      </c>
      <c r="E27" s="8">
        <f>C27-D27</f>
        <v>1800000</v>
      </c>
      <c r="F27" s="8">
        <v>1800000</v>
      </c>
    </row>
    <row r="28" spans="2:6" ht="47.25" customHeight="1">
      <c r="B28" s="131" t="s">
        <v>1078</v>
      </c>
      <c r="C28" s="8">
        <v>300000</v>
      </c>
      <c r="D28" s="141">
        <v>502920</v>
      </c>
      <c r="E28" s="8"/>
      <c r="F28" s="8">
        <v>502920</v>
      </c>
    </row>
    <row r="29" spans="2:6" ht="15">
      <c r="B29" s="138" t="s">
        <v>19</v>
      </c>
      <c r="C29" s="9">
        <f>SUM(C11:C18,C20:C25,C27:C28)</f>
        <v>12547857</v>
      </c>
      <c r="D29" s="9">
        <f>SUM(D11:D18,D20:D25,D27:D28)</f>
        <v>931710</v>
      </c>
      <c r="E29" s="9">
        <f>SUM(E11:E18,E20:E25,E27:E28)</f>
        <v>12969067</v>
      </c>
      <c r="F29" s="9">
        <f>SUM(F11:F18,F20:F25,F27:F28)</f>
        <v>13707937</v>
      </c>
    </row>
  </sheetData>
  <sheetProtection/>
  <mergeCells count="4">
    <mergeCell ref="A1:F1"/>
    <mergeCell ref="B4:E4"/>
    <mergeCell ref="B10:E10"/>
    <mergeCell ref="B26:E2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2" sqref="A2:E2"/>
    </sheetView>
  </sheetViews>
  <sheetFormatPr defaultColWidth="9.140625" defaultRowHeight="15"/>
  <cols>
    <col min="3" max="3" width="28.8515625" style="0" customWidth="1"/>
    <col min="4" max="4" width="21.00390625" style="0" bestFit="1" customWidth="1"/>
    <col min="5" max="5" width="14.57421875" style="0" customWidth="1"/>
  </cols>
  <sheetData>
    <row r="2" spans="1:6" s="13" customFormat="1" ht="15">
      <c r="A2" s="154" t="s">
        <v>1093</v>
      </c>
      <c r="B2" s="154"/>
      <c r="C2" s="154"/>
      <c r="D2" s="154"/>
      <c r="E2" s="154"/>
      <c r="F2" s="105"/>
    </row>
    <row r="5" spans="2:5" ht="15">
      <c r="B5" s="78" t="s">
        <v>37</v>
      </c>
      <c r="C5" s="78"/>
      <c r="D5" s="78"/>
      <c r="E5" s="78"/>
    </row>
    <row r="6" spans="2:5" ht="15">
      <c r="B6" s="85" t="s">
        <v>38</v>
      </c>
      <c r="C6" s="85"/>
      <c r="D6" s="85"/>
      <c r="E6" s="85"/>
    </row>
    <row r="9" spans="1:5" ht="15">
      <c r="A9" s="4"/>
      <c r="B9" s="5" t="s">
        <v>0</v>
      </c>
      <c r="C9" s="5" t="s">
        <v>1</v>
      </c>
      <c r="D9" s="5" t="s">
        <v>2</v>
      </c>
      <c r="E9" s="5" t="s">
        <v>3</v>
      </c>
    </row>
    <row r="10" spans="1:5" s="11" customFormat="1" ht="29.25" customHeight="1">
      <c r="A10" s="86"/>
      <c r="B10" s="12" t="s">
        <v>20</v>
      </c>
      <c r="C10" s="12" t="s">
        <v>21</v>
      </c>
      <c r="D10" s="12" t="s">
        <v>327</v>
      </c>
      <c r="E10" s="12" t="s">
        <v>134</v>
      </c>
    </row>
    <row r="11" spans="1:5" ht="24.75" customHeight="1">
      <c r="A11" s="4"/>
      <c r="B11" s="1" t="s">
        <v>22</v>
      </c>
      <c r="C11" s="1" t="s">
        <v>1082</v>
      </c>
      <c r="D11" s="77">
        <v>2300000</v>
      </c>
      <c r="E11" s="77">
        <v>1300000</v>
      </c>
    </row>
    <row r="12" spans="1:5" ht="24.75" customHeight="1">
      <c r="A12" s="4"/>
      <c r="B12" s="1" t="s">
        <v>23</v>
      </c>
      <c r="C12" s="1" t="s">
        <v>1086</v>
      </c>
      <c r="D12" s="77"/>
      <c r="E12" s="77">
        <v>500000</v>
      </c>
    </row>
    <row r="13" spans="1:5" ht="24.75" customHeight="1">
      <c r="A13" s="4"/>
      <c r="B13" s="1" t="s">
        <v>24</v>
      </c>
      <c r="C13" s="1" t="s">
        <v>1087</v>
      </c>
      <c r="D13" s="77"/>
      <c r="E13" s="77">
        <v>530000</v>
      </c>
    </row>
    <row r="14" spans="1:5" ht="24.75" customHeight="1">
      <c r="A14" s="4"/>
      <c r="B14" s="1" t="s">
        <v>25</v>
      </c>
      <c r="C14" s="1" t="s">
        <v>1088</v>
      </c>
      <c r="D14" s="77"/>
      <c r="E14" s="77">
        <v>500000</v>
      </c>
    </row>
    <row r="15" spans="1:5" ht="24.75" customHeight="1">
      <c r="A15" s="4"/>
      <c r="B15" s="1" t="s">
        <v>26</v>
      </c>
      <c r="C15" s="1" t="s">
        <v>162</v>
      </c>
      <c r="D15" s="77">
        <v>1010000</v>
      </c>
      <c r="E15" s="77">
        <v>1980000</v>
      </c>
    </row>
    <row r="16" spans="2:5" ht="24.75" customHeight="1">
      <c r="B16" s="1"/>
      <c r="C16" s="1" t="s">
        <v>456</v>
      </c>
      <c r="D16" s="77">
        <f>SUM(D11:D15)</f>
        <v>3310000</v>
      </c>
      <c r="E16" s="77">
        <f>SUM(E11:E15)</f>
        <v>4810000</v>
      </c>
    </row>
    <row r="17" ht="24.75" customHeight="1"/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2" sqref="A2:E2"/>
    </sheetView>
  </sheetViews>
  <sheetFormatPr defaultColWidth="9.140625" defaultRowHeight="15"/>
  <cols>
    <col min="2" max="2" width="9.421875" style="0" customWidth="1"/>
    <col min="3" max="3" width="40.140625" style="0" customWidth="1"/>
    <col min="4" max="4" width="12.7109375" style="6" customWidth="1"/>
    <col min="5" max="5" width="15.57421875" style="6" customWidth="1"/>
  </cols>
  <sheetData>
    <row r="2" spans="1:6" s="13" customFormat="1" ht="15">
      <c r="A2" s="154" t="s">
        <v>1094</v>
      </c>
      <c r="B2" s="154"/>
      <c r="C2" s="154"/>
      <c r="D2" s="154"/>
      <c r="E2" s="154"/>
      <c r="F2" s="105"/>
    </row>
    <row r="7" spans="2:5" ht="15">
      <c r="B7" s="78" t="s">
        <v>37</v>
      </c>
      <c r="C7" s="78"/>
      <c r="D7" s="78"/>
      <c r="E7" s="78"/>
    </row>
    <row r="8" spans="2:5" ht="15">
      <c r="B8" s="78" t="s">
        <v>39</v>
      </c>
      <c r="C8" s="78"/>
      <c r="D8" s="78"/>
      <c r="E8" s="78"/>
    </row>
    <row r="11" spans="2:5" ht="15">
      <c r="B11" s="5" t="s">
        <v>0</v>
      </c>
      <c r="C11" s="5" t="s">
        <v>1</v>
      </c>
      <c r="D11" s="7" t="s">
        <v>2</v>
      </c>
      <c r="E11" s="7" t="s">
        <v>3</v>
      </c>
    </row>
    <row r="12" spans="2:5" ht="33.75" customHeight="1">
      <c r="B12" s="2" t="s">
        <v>20</v>
      </c>
      <c r="C12" s="5" t="s">
        <v>21</v>
      </c>
      <c r="D12" s="7" t="s">
        <v>328</v>
      </c>
      <c r="E12" s="7" t="s">
        <v>134</v>
      </c>
    </row>
    <row r="13" spans="2:5" ht="18.75" customHeight="1">
      <c r="B13" s="1" t="s">
        <v>22</v>
      </c>
      <c r="C13" s="1" t="s">
        <v>1007</v>
      </c>
      <c r="D13" s="8">
        <v>3810000</v>
      </c>
      <c r="E13" s="100">
        <v>0</v>
      </c>
    </row>
    <row r="14" spans="2:5" ht="15">
      <c r="B14" s="1" t="s">
        <v>23</v>
      </c>
      <c r="C14" s="1" t="s">
        <v>1008</v>
      </c>
      <c r="D14" s="8">
        <v>3050000</v>
      </c>
      <c r="E14" s="8">
        <v>3300000</v>
      </c>
    </row>
    <row r="15" spans="2:5" ht="15">
      <c r="B15" s="1" t="s">
        <v>24</v>
      </c>
      <c r="C15" s="1" t="s">
        <v>1083</v>
      </c>
      <c r="D15" s="8">
        <v>1270000</v>
      </c>
      <c r="E15" s="8">
        <v>3248000</v>
      </c>
    </row>
    <row r="16" spans="2:5" ht="15">
      <c r="B16" s="1" t="s">
        <v>25</v>
      </c>
      <c r="C16" s="1" t="s">
        <v>1089</v>
      </c>
      <c r="D16" s="8"/>
      <c r="E16" s="8">
        <v>32000</v>
      </c>
    </row>
    <row r="17" spans="2:5" ht="15">
      <c r="B17" s="1"/>
      <c r="C17" s="1"/>
      <c r="D17" s="8"/>
      <c r="E17" s="8"/>
    </row>
    <row r="18" spans="3:5" ht="15">
      <c r="C18" s="3" t="s">
        <v>19</v>
      </c>
      <c r="D18" s="10">
        <f>SUM(D13:D17)</f>
        <v>8130000</v>
      </c>
      <c r="E18" s="10">
        <f>SUM(E13:E17)</f>
        <v>6580000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5.8515625" style="14" customWidth="1"/>
    <col min="2" max="2" width="38.140625" style="18" customWidth="1"/>
    <col min="3" max="4" width="14.00390625" style="14" customWidth="1"/>
    <col min="5" max="5" width="39.140625" style="14" customWidth="1"/>
    <col min="6" max="7" width="14.00390625" style="14" customWidth="1"/>
    <col min="8" max="8" width="8.00390625" style="17" hidden="1" customWidth="1"/>
    <col min="9" max="16384" width="9.140625" style="14" customWidth="1"/>
  </cols>
  <sheetData>
    <row r="1" spans="1:7" ht="12.75">
      <c r="A1" s="161" t="s">
        <v>1095</v>
      </c>
      <c r="B1" s="161"/>
      <c r="C1" s="161"/>
      <c r="D1" s="161"/>
      <c r="E1" s="161"/>
      <c r="F1" s="161"/>
      <c r="G1" s="161"/>
    </row>
    <row r="2" spans="2:7" ht="39.75" customHeight="1">
      <c r="B2" s="15" t="s">
        <v>163</v>
      </c>
      <c r="C2" s="16"/>
      <c r="D2" s="16"/>
      <c r="E2" s="16"/>
      <c r="F2" s="16"/>
      <c r="G2" s="16"/>
    </row>
    <row r="3" spans="6:7" ht="14.25" thickBot="1">
      <c r="F3" s="19"/>
      <c r="G3" s="19"/>
    </row>
    <row r="4" spans="1:7" ht="18" customHeight="1" thickBot="1">
      <c r="A4" s="159" t="s">
        <v>40</v>
      </c>
      <c r="B4" s="20" t="s">
        <v>164</v>
      </c>
      <c r="C4" s="21"/>
      <c r="D4" s="21"/>
      <c r="E4" s="20" t="s">
        <v>165</v>
      </c>
      <c r="F4" s="22"/>
      <c r="G4" s="22"/>
    </row>
    <row r="5" spans="1:8" s="27" customFormat="1" ht="35.25" customHeight="1" thickBot="1">
      <c r="A5" s="160"/>
      <c r="B5" s="23" t="s">
        <v>21</v>
      </c>
      <c r="C5" s="24" t="s">
        <v>1084</v>
      </c>
      <c r="D5" s="24" t="s">
        <v>1085</v>
      </c>
      <c r="E5" s="23" t="s">
        <v>21</v>
      </c>
      <c r="F5" s="24" t="str">
        <f>+C5</f>
        <v>2019. évi eredeti előirányzat</v>
      </c>
      <c r="G5" s="25" t="str">
        <f>+D5</f>
        <v>2019. évi módosított előirányzat</v>
      </c>
      <c r="H5" s="26"/>
    </row>
    <row r="6" spans="1:8" s="32" customFormat="1" ht="12" customHeight="1" thickBot="1">
      <c r="A6" s="28" t="s">
        <v>0</v>
      </c>
      <c r="B6" s="29" t="s">
        <v>1</v>
      </c>
      <c r="C6" s="30" t="s">
        <v>2</v>
      </c>
      <c r="D6" s="30" t="s">
        <v>3</v>
      </c>
      <c r="E6" s="29" t="s">
        <v>5</v>
      </c>
      <c r="F6" s="30" t="s">
        <v>6</v>
      </c>
      <c r="G6" s="30" t="s">
        <v>166</v>
      </c>
      <c r="H6" s="31"/>
    </row>
    <row r="7" spans="1:8" ht="15" customHeight="1">
      <c r="A7" s="33" t="s">
        <v>22</v>
      </c>
      <c r="B7" s="34" t="s">
        <v>167</v>
      </c>
      <c r="C7" s="35">
        <v>12119067</v>
      </c>
      <c r="D7" s="35">
        <v>13707937</v>
      </c>
      <c r="E7" s="34" t="s">
        <v>168</v>
      </c>
      <c r="F7" s="35">
        <v>13558000</v>
      </c>
      <c r="G7" s="35">
        <v>13808000</v>
      </c>
      <c r="H7" s="17" t="s">
        <v>135</v>
      </c>
    </row>
    <row r="8" spans="1:8" ht="18.75" customHeight="1">
      <c r="A8" s="36" t="s">
        <v>23</v>
      </c>
      <c r="B8" s="37" t="s">
        <v>1002</v>
      </c>
      <c r="C8" s="38">
        <v>6900000</v>
      </c>
      <c r="D8" s="38">
        <v>6900000</v>
      </c>
      <c r="E8" s="37" t="s">
        <v>158</v>
      </c>
      <c r="F8" s="38">
        <v>1990000</v>
      </c>
      <c r="G8" s="38">
        <v>1990000</v>
      </c>
      <c r="H8" s="17" t="s">
        <v>136</v>
      </c>
    </row>
    <row r="9" spans="1:8" ht="15" customHeight="1">
      <c r="A9" s="36" t="s">
        <v>24</v>
      </c>
      <c r="B9" s="37" t="s">
        <v>169</v>
      </c>
      <c r="C9" s="38">
        <v>0</v>
      </c>
      <c r="D9" s="38">
        <v>0</v>
      </c>
      <c r="E9" s="37" t="s">
        <v>161</v>
      </c>
      <c r="F9" s="38">
        <v>9622237</v>
      </c>
      <c r="G9" s="38">
        <v>9422237</v>
      </c>
      <c r="H9" s="17" t="s">
        <v>137</v>
      </c>
    </row>
    <row r="10" spans="1:8" ht="15" customHeight="1">
      <c r="A10" s="36" t="s">
        <v>25</v>
      </c>
      <c r="B10" s="37" t="s">
        <v>32</v>
      </c>
      <c r="C10" s="38">
        <v>3710000</v>
      </c>
      <c r="D10" s="38">
        <v>2121130</v>
      </c>
      <c r="E10" s="37" t="s">
        <v>35</v>
      </c>
      <c r="F10" s="38">
        <v>1200000</v>
      </c>
      <c r="G10" s="38">
        <v>1200000</v>
      </c>
      <c r="H10" s="17" t="s">
        <v>138</v>
      </c>
    </row>
    <row r="11" spans="1:8" ht="15" customHeight="1">
      <c r="A11" s="36" t="s">
        <v>26</v>
      </c>
      <c r="B11" s="39" t="s">
        <v>1003</v>
      </c>
      <c r="C11" s="38">
        <v>6607100</v>
      </c>
      <c r="D11" s="38">
        <v>6607100</v>
      </c>
      <c r="E11" s="37" t="s">
        <v>34</v>
      </c>
      <c r="F11" s="38">
        <v>1057000</v>
      </c>
      <c r="G11" s="38">
        <v>1057000</v>
      </c>
      <c r="H11" s="17" t="s">
        <v>139</v>
      </c>
    </row>
    <row r="12" spans="1:8" ht="15" customHeight="1">
      <c r="A12" s="36" t="s">
        <v>27</v>
      </c>
      <c r="B12" s="37" t="s">
        <v>1004</v>
      </c>
      <c r="C12" s="40">
        <v>60000</v>
      </c>
      <c r="D12" s="40">
        <v>60000</v>
      </c>
      <c r="E12" s="37" t="s">
        <v>107</v>
      </c>
      <c r="F12" s="38"/>
      <c r="G12" s="38"/>
      <c r="H12" s="17" t="s">
        <v>140</v>
      </c>
    </row>
    <row r="13" spans="1:8" ht="15" customHeight="1">
      <c r="A13" s="36" t="s">
        <v>28</v>
      </c>
      <c r="B13" s="37"/>
      <c r="C13" s="38"/>
      <c r="D13" s="38"/>
      <c r="E13" s="41"/>
      <c r="F13" s="38"/>
      <c r="G13" s="38"/>
      <c r="H13" s="17" t="s">
        <v>141</v>
      </c>
    </row>
    <row r="14" spans="1:7" ht="15" customHeight="1">
      <c r="A14" s="36" t="s">
        <v>29</v>
      </c>
      <c r="B14" s="41"/>
      <c r="C14" s="38"/>
      <c r="D14" s="38"/>
      <c r="E14" s="41"/>
      <c r="F14" s="38"/>
      <c r="G14" s="38"/>
    </row>
    <row r="15" spans="1:7" ht="15" customHeight="1">
      <c r="A15" s="36" t="s">
        <v>30</v>
      </c>
      <c r="B15" s="42"/>
      <c r="C15" s="40"/>
      <c r="D15" s="40"/>
      <c r="E15" s="41"/>
      <c r="F15" s="38"/>
      <c r="G15" s="38"/>
    </row>
    <row r="16" spans="1:7" ht="15" customHeight="1">
      <c r="A16" s="36" t="s">
        <v>31</v>
      </c>
      <c r="B16" s="41"/>
      <c r="C16" s="38"/>
      <c r="D16" s="38"/>
      <c r="E16" s="41"/>
      <c r="F16" s="38"/>
      <c r="G16" s="38"/>
    </row>
    <row r="17" spans="1:7" ht="15" customHeight="1">
      <c r="A17" s="36" t="s">
        <v>170</v>
      </c>
      <c r="B17" s="41"/>
      <c r="C17" s="38"/>
      <c r="D17" s="38"/>
      <c r="E17" s="41"/>
      <c r="F17" s="38"/>
      <c r="G17" s="38"/>
    </row>
    <row r="18" spans="1:7" ht="15" customHeight="1" thickBot="1">
      <c r="A18" s="36" t="s">
        <v>171</v>
      </c>
      <c r="B18" s="43"/>
      <c r="C18" s="44"/>
      <c r="D18" s="44"/>
      <c r="E18" s="41"/>
      <c r="F18" s="44"/>
      <c r="G18" s="44"/>
    </row>
    <row r="19" spans="1:8" ht="17.25" customHeight="1" thickBot="1">
      <c r="A19" s="45" t="s">
        <v>172</v>
      </c>
      <c r="B19" s="46" t="s">
        <v>173</v>
      </c>
      <c r="C19" s="47">
        <f>+C7+C8+C10+C11+C13+C14+C15+C16+C17+C18+C12</f>
        <v>29396167</v>
      </c>
      <c r="D19" s="47">
        <f>+D7+D8+D10+D11+D13+D14+D15+D16+D17+D18+D12</f>
        <v>29396167</v>
      </c>
      <c r="E19" s="46" t="s">
        <v>174</v>
      </c>
      <c r="F19" s="47">
        <f>SUM(F7:F18)</f>
        <v>27427237</v>
      </c>
      <c r="G19" s="47">
        <f>SUM(G7:G18)</f>
        <v>27477237</v>
      </c>
      <c r="H19" s="17" t="s">
        <v>142</v>
      </c>
    </row>
    <row r="20" spans="1:8" ht="15" customHeight="1">
      <c r="A20" s="48" t="s">
        <v>175</v>
      </c>
      <c r="B20" s="49" t="s">
        <v>176</v>
      </c>
      <c r="C20" s="50">
        <f>+C21+C22+C23+C24</f>
        <v>7243833</v>
      </c>
      <c r="D20" s="50">
        <f>+D21+D22+D23+D24</f>
        <v>7243833</v>
      </c>
      <c r="E20" s="51" t="s">
        <v>177</v>
      </c>
      <c r="F20" s="52"/>
      <c r="G20" s="52"/>
      <c r="H20" s="17" t="s">
        <v>143</v>
      </c>
    </row>
    <row r="21" spans="1:8" ht="15" customHeight="1">
      <c r="A21" s="53" t="s">
        <v>178</v>
      </c>
      <c r="B21" s="51" t="s">
        <v>179</v>
      </c>
      <c r="C21" s="54">
        <v>7243833</v>
      </c>
      <c r="D21" s="54">
        <v>7243833</v>
      </c>
      <c r="E21" s="51" t="s">
        <v>180</v>
      </c>
      <c r="F21" s="54"/>
      <c r="G21" s="54"/>
      <c r="H21" s="17" t="s">
        <v>144</v>
      </c>
    </row>
    <row r="22" spans="1:8" ht="15" customHeight="1">
      <c r="A22" s="53" t="s">
        <v>181</v>
      </c>
      <c r="B22" s="51" t="s">
        <v>182</v>
      </c>
      <c r="C22" s="54"/>
      <c r="D22" s="54"/>
      <c r="E22" s="51" t="s">
        <v>183</v>
      </c>
      <c r="F22" s="54"/>
      <c r="G22" s="54"/>
      <c r="H22" s="17" t="s">
        <v>145</v>
      </c>
    </row>
    <row r="23" spans="1:8" ht="15" customHeight="1">
      <c r="A23" s="53" t="s">
        <v>184</v>
      </c>
      <c r="B23" s="51" t="s">
        <v>185</v>
      </c>
      <c r="C23" s="54"/>
      <c r="D23" s="54"/>
      <c r="E23" s="51" t="s">
        <v>186</v>
      </c>
      <c r="F23" s="54"/>
      <c r="G23" s="54"/>
      <c r="H23" s="17" t="s">
        <v>146</v>
      </c>
    </row>
    <row r="24" spans="1:8" ht="15" customHeight="1">
      <c r="A24" s="53" t="s">
        <v>187</v>
      </c>
      <c r="B24" s="51" t="s">
        <v>188</v>
      </c>
      <c r="C24" s="54"/>
      <c r="D24" s="54"/>
      <c r="E24" s="49" t="s">
        <v>189</v>
      </c>
      <c r="F24" s="54"/>
      <c r="G24" s="54"/>
      <c r="H24" s="17" t="s">
        <v>147</v>
      </c>
    </row>
    <row r="25" spans="1:8" ht="15" customHeight="1">
      <c r="A25" s="53" t="s">
        <v>190</v>
      </c>
      <c r="B25" s="51" t="s">
        <v>191</v>
      </c>
      <c r="C25" s="55">
        <f>+C26+C27</f>
        <v>0</v>
      </c>
      <c r="D25" s="55">
        <f>+D26+D27</f>
        <v>0</v>
      </c>
      <c r="E25" s="51" t="s">
        <v>192</v>
      </c>
      <c r="F25" s="54"/>
      <c r="G25" s="54"/>
      <c r="H25" s="17" t="s">
        <v>148</v>
      </c>
    </row>
    <row r="26" spans="1:8" ht="15" customHeight="1">
      <c r="A26" s="48" t="s">
        <v>193</v>
      </c>
      <c r="B26" s="49" t="s">
        <v>194</v>
      </c>
      <c r="C26" s="52"/>
      <c r="D26" s="52"/>
      <c r="E26" s="34" t="s">
        <v>195</v>
      </c>
      <c r="F26" s="52"/>
      <c r="G26" s="52"/>
      <c r="H26" s="17" t="s">
        <v>149</v>
      </c>
    </row>
    <row r="27" spans="1:8" ht="15" customHeight="1" thickBot="1">
      <c r="A27" s="53" t="s">
        <v>196</v>
      </c>
      <c r="B27" s="51" t="s">
        <v>197</v>
      </c>
      <c r="C27" s="54"/>
      <c r="D27" s="54"/>
      <c r="E27" s="41" t="s">
        <v>132</v>
      </c>
      <c r="F27" s="54">
        <v>472763</v>
      </c>
      <c r="G27" s="54">
        <v>472763</v>
      </c>
      <c r="H27" s="17" t="s">
        <v>150</v>
      </c>
    </row>
    <row r="28" spans="1:8" ht="17.25" customHeight="1" thickBot="1">
      <c r="A28" s="45" t="s">
        <v>198</v>
      </c>
      <c r="B28" s="46" t="s">
        <v>199</v>
      </c>
      <c r="C28" s="47">
        <f>+C20+C25</f>
        <v>7243833</v>
      </c>
      <c r="D28" s="47">
        <f>+D20+D25</f>
        <v>7243833</v>
      </c>
      <c r="E28" s="46" t="s">
        <v>200</v>
      </c>
      <c r="F28" s="47">
        <f>SUM(F20:F27)</f>
        <v>472763</v>
      </c>
      <c r="G28" s="47">
        <f>SUM(G20:G27)</f>
        <v>472763</v>
      </c>
      <c r="H28" s="17" t="s">
        <v>151</v>
      </c>
    </row>
    <row r="29" spans="1:8" ht="17.25" customHeight="1" thickBot="1">
      <c r="A29" s="45" t="s">
        <v>201</v>
      </c>
      <c r="B29" s="56" t="s">
        <v>202</v>
      </c>
      <c r="C29" s="57">
        <f>+C19+C28</f>
        <v>36640000</v>
      </c>
      <c r="D29" s="57">
        <f>+D19+D28</f>
        <v>36640000</v>
      </c>
      <c r="E29" s="56" t="s">
        <v>203</v>
      </c>
      <c r="F29" s="57">
        <f>+F19+F28</f>
        <v>27900000</v>
      </c>
      <c r="G29" s="57">
        <f>+G19+G28</f>
        <v>27950000</v>
      </c>
      <c r="H29" s="17" t="s">
        <v>152</v>
      </c>
    </row>
    <row r="30" spans="1:8" ht="17.25" customHeight="1" thickBot="1">
      <c r="A30" s="45" t="s">
        <v>204</v>
      </c>
      <c r="B30" s="56" t="s">
        <v>205</v>
      </c>
      <c r="C30" s="57" t="str">
        <f>IF(C19-F19&lt;0,F19-C19,"-")</f>
        <v>-</v>
      </c>
      <c r="D30" s="57" t="str">
        <f>IF(D19-G19&lt;0,G19-D19,"-")</f>
        <v>-</v>
      </c>
      <c r="E30" s="56" t="s">
        <v>206</v>
      </c>
      <c r="F30" s="57">
        <f>IF(C19-F19&gt;0,C19-F19,"-")</f>
        <v>1968930</v>
      </c>
      <c r="G30" s="57">
        <f>IF(D19-G19&gt;0,D19-G19,"-")</f>
        <v>1918930</v>
      </c>
      <c r="H30" s="17" t="s">
        <v>153</v>
      </c>
    </row>
    <row r="31" spans="1:8" ht="17.25" customHeight="1" thickBot="1">
      <c r="A31" s="45" t="s">
        <v>207</v>
      </c>
      <c r="B31" s="56" t="s">
        <v>208</v>
      </c>
      <c r="C31" s="57" t="str">
        <f>IF(C29-F29&lt;0,F29-C29,"-")</f>
        <v>-</v>
      </c>
      <c r="D31" s="57" t="str">
        <f>IF(D29-G29&lt;0,G29-D29,"-")</f>
        <v>-</v>
      </c>
      <c r="E31" s="56" t="s">
        <v>209</v>
      </c>
      <c r="F31" s="57">
        <f>IF(C29-F29&gt;0,C29-F29,"-")</f>
        <v>8740000</v>
      </c>
      <c r="G31" s="57">
        <f>IF(D29-G29&gt;0,D29-G29,"-")</f>
        <v>8690000</v>
      </c>
      <c r="H31" s="17" t="s">
        <v>154</v>
      </c>
    </row>
    <row r="32" spans="1:7" ht="12.75" customHeight="1" thickBot="1">
      <c r="A32" s="89"/>
      <c r="B32" s="89"/>
      <c r="C32" s="90"/>
      <c r="D32" s="90"/>
      <c r="E32" s="89"/>
      <c r="F32" s="90"/>
      <c r="G32" s="90"/>
    </row>
    <row r="33" spans="1:7" ht="39.75" customHeight="1">
      <c r="A33" s="164" t="s">
        <v>210</v>
      </c>
      <c r="B33" s="164"/>
      <c r="C33" s="164"/>
      <c r="D33" s="164"/>
      <c r="E33" s="164"/>
      <c r="F33" s="164"/>
      <c r="G33" s="164"/>
    </row>
    <row r="34" ht="13.5" thickBot="1"/>
    <row r="35" spans="1:7" ht="24" customHeight="1" thickBot="1">
      <c r="A35" s="162" t="s">
        <v>40</v>
      </c>
      <c r="B35" s="20" t="s">
        <v>164</v>
      </c>
      <c r="C35" s="21"/>
      <c r="D35" s="21"/>
      <c r="E35" s="20" t="s">
        <v>165</v>
      </c>
      <c r="F35" s="22"/>
      <c r="G35" s="22"/>
    </row>
    <row r="36" spans="1:8" s="27" customFormat="1" ht="35.25" customHeight="1" thickBot="1">
      <c r="A36" s="163"/>
      <c r="B36" s="23" t="s">
        <v>21</v>
      </c>
      <c r="C36" s="24" t="s">
        <v>1084</v>
      </c>
      <c r="D36" s="24" t="s">
        <v>1085</v>
      </c>
      <c r="E36" s="23" t="s">
        <v>21</v>
      </c>
      <c r="F36" s="24" t="str">
        <f>+C36</f>
        <v>2019. évi eredeti előirányzat</v>
      </c>
      <c r="G36" s="25" t="str">
        <f>+D36</f>
        <v>2019. évi módosított előirányzat</v>
      </c>
      <c r="H36" s="26"/>
    </row>
    <row r="37" spans="1:8" s="27" customFormat="1" ht="13.5" thickBot="1">
      <c r="A37" s="28" t="s">
        <v>0</v>
      </c>
      <c r="B37" s="29" t="s">
        <v>1</v>
      </c>
      <c r="C37" s="30" t="s">
        <v>2</v>
      </c>
      <c r="D37" s="30" t="s">
        <v>3</v>
      </c>
      <c r="E37" s="29" t="s">
        <v>5</v>
      </c>
      <c r="F37" s="30" t="s">
        <v>6</v>
      </c>
      <c r="G37" s="30" t="s">
        <v>166</v>
      </c>
      <c r="H37" s="31"/>
    </row>
    <row r="38" spans="1:8" ht="16.5" customHeight="1">
      <c r="A38" s="33" t="s">
        <v>22</v>
      </c>
      <c r="B38" s="34" t="s">
        <v>211</v>
      </c>
      <c r="C38" s="35">
        <v>2900000</v>
      </c>
      <c r="D38" s="35">
        <v>2900000</v>
      </c>
      <c r="E38" s="34" t="s">
        <v>159</v>
      </c>
      <c r="F38" s="35">
        <v>3310000</v>
      </c>
      <c r="G38" s="35">
        <v>4810000</v>
      </c>
      <c r="H38" s="17" t="s">
        <v>135</v>
      </c>
    </row>
    <row r="39" spans="1:8" ht="12.75">
      <c r="A39" s="36" t="s">
        <v>23</v>
      </c>
      <c r="B39" s="37" t="s">
        <v>212</v>
      </c>
      <c r="C39" s="38"/>
      <c r="D39" s="38"/>
      <c r="E39" s="37" t="s">
        <v>213</v>
      </c>
      <c r="F39" s="38"/>
      <c r="G39" s="38"/>
      <c r="H39" s="17" t="s">
        <v>136</v>
      </c>
    </row>
    <row r="40" spans="1:8" ht="12.75" customHeight="1">
      <c r="A40" s="36" t="s">
        <v>24</v>
      </c>
      <c r="B40" s="37" t="s">
        <v>33</v>
      </c>
      <c r="C40" s="38"/>
      <c r="D40" s="38"/>
      <c r="E40" s="37" t="s">
        <v>36</v>
      </c>
      <c r="F40" s="38">
        <v>8130000</v>
      </c>
      <c r="G40" s="38">
        <v>6580000</v>
      </c>
      <c r="H40" s="17" t="s">
        <v>137</v>
      </c>
    </row>
    <row r="41" spans="1:8" ht="12.75" customHeight="1">
      <c r="A41" s="36" t="s">
        <v>25</v>
      </c>
      <c r="B41" s="37" t="s">
        <v>214</v>
      </c>
      <c r="C41" s="38"/>
      <c r="D41" s="38"/>
      <c r="E41" s="37" t="s">
        <v>215</v>
      </c>
      <c r="F41" s="38"/>
      <c r="G41" s="38"/>
      <c r="H41" s="17" t="s">
        <v>138</v>
      </c>
    </row>
    <row r="42" spans="1:8" ht="12.75" customHeight="1">
      <c r="A42" s="36" t="s">
        <v>26</v>
      </c>
      <c r="B42" s="37" t="s">
        <v>216</v>
      </c>
      <c r="C42" s="38"/>
      <c r="D42" s="38"/>
      <c r="E42" s="37" t="s">
        <v>160</v>
      </c>
      <c r="F42" s="38">
        <v>200000</v>
      </c>
      <c r="G42" s="38">
        <v>200000</v>
      </c>
      <c r="H42" s="17" t="s">
        <v>139</v>
      </c>
    </row>
    <row r="43" spans="1:8" ht="12.75" customHeight="1">
      <c r="A43" s="36" t="s">
        <v>27</v>
      </c>
      <c r="B43" s="37" t="s">
        <v>217</v>
      </c>
      <c r="C43" s="40"/>
      <c r="D43" s="40"/>
      <c r="E43" s="58"/>
      <c r="F43" s="38"/>
      <c r="G43" s="38"/>
      <c r="H43" s="17" t="s">
        <v>140</v>
      </c>
    </row>
    <row r="44" spans="1:7" ht="12.75" customHeight="1">
      <c r="A44" s="36" t="s">
        <v>28</v>
      </c>
      <c r="B44" s="41"/>
      <c r="C44" s="38"/>
      <c r="D44" s="38"/>
      <c r="E44" s="58"/>
      <c r="F44" s="38"/>
      <c r="G44" s="38"/>
    </row>
    <row r="45" spans="1:7" ht="12.75" customHeight="1">
      <c r="A45" s="36" t="s">
        <v>29</v>
      </c>
      <c r="B45" s="41"/>
      <c r="C45" s="38"/>
      <c r="D45" s="38"/>
      <c r="E45" s="59"/>
      <c r="F45" s="38"/>
      <c r="G45" s="38"/>
    </row>
    <row r="46" spans="1:7" ht="12.75" customHeight="1">
      <c r="A46" s="36" t="s">
        <v>30</v>
      </c>
      <c r="B46" s="60"/>
      <c r="C46" s="40"/>
      <c r="D46" s="40"/>
      <c r="E46" s="58"/>
      <c r="F46" s="38"/>
      <c r="G46" s="38"/>
    </row>
    <row r="47" spans="1:7" ht="12.75">
      <c r="A47" s="36" t="s">
        <v>31</v>
      </c>
      <c r="B47" s="41"/>
      <c r="C47" s="40"/>
      <c r="D47" s="40"/>
      <c r="E47" s="58"/>
      <c r="F47" s="38"/>
      <c r="G47" s="38"/>
    </row>
    <row r="48" spans="1:7" ht="12.75" customHeight="1" thickBot="1">
      <c r="A48" s="61" t="s">
        <v>170</v>
      </c>
      <c r="B48" s="62"/>
      <c r="C48" s="63"/>
      <c r="D48" s="64"/>
      <c r="E48" s="65" t="s">
        <v>107</v>
      </c>
      <c r="F48" s="38"/>
      <c r="G48" s="38"/>
    </row>
    <row r="49" spans="1:8" ht="15.75" customHeight="1" thickBot="1">
      <c r="A49" s="45" t="s">
        <v>171</v>
      </c>
      <c r="B49" s="46" t="s">
        <v>218</v>
      </c>
      <c r="C49" s="47">
        <f>+C38+C40+C41+C43+C44+C45+C46+C47+C48</f>
        <v>2900000</v>
      </c>
      <c r="D49" s="47">
        <f>+D38+D40+D41+D43+D44+D45+D46+D47+D48</f>
        <v>2900000</v>
      </c>
      <c r="E49" s="46" t="s">
        <v>219</v>
      </c>
      <c r="F49" s="47">
        <f>+F38+F40+F42+F43+F44+F45+F46+F47+F48</f>
        <v>11640000</v>
      </c>
      <c r="G49" s="47">
        <f>+G38+G40+G42+G43+G44+G45+G46+G47+G48</f>
        <v>11590000</v>
      </c>
      <c r="H49" s="17" t="s">
        <v>141</v>
      </c>
    </row>
    <row r="50" spans="1:8" ht="12.75" customHeight="1">
      <c r="A50" s="33" t="s">
        <v>172</v>
      </c>
      <c r="B50" s="66" t="s">
        <v>220</v>
      </c>
      <c r="C50" s="67">
        <f>+C51+C52+C53+C54+C55</f>
        <v>0</v>
      </c>
      <c r="D50" s="67">
        <f>+D51+D52+D53+D54+D55</f>
        <v>0</v>
      </c>
      <c r="E50" s="51" t="s">
        <v>177</v>
      </c>
      <c r="F50" s="68"/>
      <c r="G50" s="68"/>
      <c r="H50" s="17" t="s">
        <v>142</v>
      </c>
    </row>
    <row r="51" spans="1:8" ht="12.75" customHeight="1">
      <c r="A51" s="36" t="s">
        <v>175</v>
      </c>
      <c r="B51" s="69" t="s">
        <v>221</v>
      </c>
      <c r="C51" s="54"/>
      <c r="D51" s="54"/>
      <c r="E51" s="51" t="s">
        <v>222</v>
      </c>
      <c r="F51" s="54"/>
      <c r="G51" s="54"/>
      <c r="H51" s="17" t="s">
        <v>143</v>
      </c>
    </row>
    <row r="52" spans="1:8" ht="12.75" customHeight="1">
      <c r="A52" s="33" t="s">
        <v>178</v>
      </c>
      <c r="B52" s="69" t="s">
        <v>223</v>
      </c>
      <c r="C52" s="54"/>
      <c r="D52" s="54"/>
      <c r="E52" s="51" t="s">
        <v>183</v>
      </c>
      <c r="F52" s="54"/>
      <c r="G52" s="54"/>
      <c r="H52" s="17" t="s">
        <v>144</v>
      </c>
    </row>
    <row r="53" spans="1:8" ht="12.75" customHeight="1">
      <c r="A53" s="36" t="s">
        <v>181</v>
      </c>
      <c r="B53" s="69" t="s">
        <v>224</v>
      </c>
      <c r="C53" s="54"/>
      <c r="D53" s="54"/>
      <c r="E53" s="51" t="s">
        <v>186</v>
      </c>
      <c r="F53" s="54"/>
      <c r="G53" s="54"/>
      <c r="H53" s="17" t="s">
        <v>145</v>
      </c>
    </row>
    <row r="54" spans="1:8" ht="12.75" customHeight="1">
      <c r="A54" s="33" t="s">
        <v>184</v>
      </c>
      <c r="B54" s="69" t="s">
        <v>225</v>
      </c>
      <c r="C54" s="54"/>
      <c r="D54" s="54"/>
      <c r="E54" s="49" t="s">
        <v>189</v>
      </c>
      <c r="F54" s="54"/>
      <c r="G54" s="54"/>
      <c r="H54" s="17" t="s">
        <v>146</v>
      </c>
    </row>
    <row r="55" spans="1:8" ht="12.75" customHeight="1">
      <c r="A55" s="36" t="s">
        <v>187</v>
      </c>
      <c r="B55" s="70" t="s">
        <v>226</v>
      </c>
      <c r="C55" s="54"/>
      <c r="D55" s="54"/>
      <c r="E55" s="51" t="s">
        <v>227</v>
      </c>
      <c r="F55" s="54"/>
      <c r="G55" s="54"/>
      <c r="H55" s="17" t="s">
        <v>147</v>
      </c>
    </row>
    <row r="56" spans="1:8" ht="12.75" customHeight="1">
      <c r="A56" s="33" t="s">
        <v>190</v>
      </c>
      <c r="B56" s="71" t="s">
        <v>228</v>
      </c>
      <c r="C56" s="55">
        <f>+C57+C58+C59+C60+C61</f>
        <v>0</v>
      </c>
      <c r="D56" s="55">
        <f>+D57+D58+D59+D60+D61</f>
        <v>0</v>
      </c>
      <c r="E56" s="72" t="s">
        <v>195</v>
      </c>
      <c r="F56" s="54"/>
      <c r="G56" s="54"/>
      <c r="H56" s="17" t="s">
        <v>148</v>
      </c>
    </row>
    <row r="57" spans="1:8" ht="12.75" customHeight="1">
      <c r="A57" s="36" t="s">
        <v>193</v>
      </c>
      <c r="B57" s="70" t="s">
        <v>229</v>
      </c>
      <c r="C57" s="54"/>
      <c r="D57" s="54"/>
      <c r="E57" s="72" t="s">
        <v>133</v>
      </c>
      <c r="F57" s="54"/>
      <c r="G57" s="54"/>
      <c r="H57" s="17" t="s">
        <v>149</v>
      </c>
    </row>
    <row r="58" spans="1:8" ht="12.75" customHeight="1">
      <c r="A58" s="33" t="s">
        <v>196</v>
      </c>
      <c r="B58" s="70" t="s">
        <v>230</v>
      </c>
      <c r="C58" s="54"/>
      <c r="D58" s="54"/>
      <c r="E58" s="73"/>
      <c r="F58" s="54"/>
      <c r="G58" s="54"/>
      <c r="H58" s="17" t="s">
        <v>150</v>
      </c>
    </row>
    <row r="59" spans="1:8" ht="12.75" customHeight="1">
      <c r="A59" s="36" t="s">
        <v>198</v>
      </c>
      <c r="B59" s="69" t="s">
        <v>231</v>
      </c>
      <c r="C59" s="54"/>
      <c r="D59" s="54"/>
      <c r="E59" s="74"/>
      <c r="F59" s="54"/>
      <c r="G59" s="54"/>
      <c r="H59" s="17" t="s">
        <v>151</v>
      </c>
    </row>
    <row r="60" spans="1:8" ht="12.75" customHeight="1">
      <c r="A60" s="33" t="s">
        <v>201</v>
      </c>
      <c r="B60" s="75" t="s">
        <v>232</v>
      </c>
      <c r="C60" s="54"/>
      <c r="D60" s="54"/>
      <c r="E60" s="41"/>
      <c r="F60" s="54"/>
      <c r="G60" s="54"/>
      <c r="H60" s="17" t="s">
        <v>152</v>
      </c>
    </row>
    <row r="61" spans="1:8" ht="12.75" customHeight="1" thickBot="1">
      <c r="A61" s="36" t="s">
        <v>204</v>
      </c>
      <c r="B61" s="76" t="s">
        <v>233</v>
      </c>
      <c r="C61" s="54"/>
      <c r="D61" s="54"/>
      <c r="E61" s="74"/>
      <c r="F61" s="54"/>
      <c r="G61" s="54"/>
      <c r="H61" s="17" t="s">
        <v>153</v>
      </c>
    </row>
    <row r="62" spans="1:8" ht="21" customHeight="1" thickBot="1">
      <c r="A62" s="45" t="s">
        <v>207</v>
      </c>
      <c r="B62" s="46" t="s">
        <v>234</v>
      </c>
      <c r="C62" s="47">
        <f>+C50+C56</f>
        <v>0</v>
      </c>
      <c r="D62" s="47">
        <f>+D50+D56</f>
        <v>0</v>
      </c>
      <c r="E62" s="46" t="s">
        <v>235</v>
      </c>
      <c r="F62" s="47">
        <f>SUM(F50:F61)</f>
        <v>0</v>
      </c>
      <c r="G62" s="47">
        <f>SUM(G50:G61)</f>
        <v>0</v>
      </c>
      <c r="H62" s="17" t="s">
        <v>154</v>
      </c>
    </row>
    <row r="63" spans="1:8" ht="16.5" customHeight="1" thickBot="1">
      <c r="A63" s="45" t="s">
        <v>236</v>
      </c>
      <c r="B63" s="56" t="s">
        <v>237</v>
      </c>
      <c r="C63" s="57">
        <f>+C49+C62</f>
        <v>2900000</v>
      </c>
      <c r="D63" s="57">
        <f>+D49+D62</f>
        <v>2900000</v>
      </c>
      <c r="E63" s="56" t="s">
        <v>238</v>
      </c>
      <c r="F63" s="57">
        <f>+F49+F62</f>
        <v>11640000</v>
      </c>
      <c r="G63" s="57">
        <f>+G49+G62</f>
        <v>11590000</v>
      </c>
      <c r="H63" s="17" t="s">
        <v>155</v>
      </c>
    </row>
    <row r="64" spans="1:8" ht="16.5" customHeight="1" thickBot="1">
      <c r="A64" s="45" t="s">
        <v>239</v>
      </c>
      <c r="B64" s="56" t="s">
        <v>205</v>
      </c>
      <c r="C64" s="57">
        <f>IF(C49-F49&lt;0,F49-C49,"-")</f>
        <v>8740000</v>
      </c>
      <c r="D64" s="57">
        <f>IF(D49-G49&lt;0,G49-D49,"-")</f>
        <v>8690000</v>
      </c>
      <c r="E64" s="56" t="s">
        <v>206</v>
      </c>
      <c r="F64" s="57" t="str">
        <f>IF(C49-F49&gt;0,C49-F49,"-")</f>
        <v>-</v>
      </c>
      <c r="G64" s="57" t="str">
        <f>IF(D49-G49&gt;0,D49-G49,"-")</f>
        <v>-</v>
      </c>
      <c r="H64" s="17" t="s">
        <v>156</v>
      </c>
    </row>
    <row r="65" spans="1:8" ht="16.5" customHeight="1" thickBot="1">
      <c r="A65" s="45" t="s">
        <v>240</v>
      </c>
      <c r="B65" s="56" t="s">
        <v>208</v>
      </c>
      <c r="C65" s="57" t="str">
        <f>IF(C58-F58&lt;0,F58-C58,"-")</f>
        <v>-</v>
      </c>
      <c r="D65" s="57" t="str">
        <f>IF(D58-G58&lt;0,G58-D58,"-")</f>
        <v>-</v>
      </c>
      <c r="E65" s="56" t="s">
        <v>209</v>
      </c>
      <c r="F65" s="57" t="str">
        <f>IF(C58-F58&gt;0,C58-F58,"-")</f>
        <v>-</v>
      </c>
      <c r="G65" s="57" t="str">
        <f>IF(D58-G58&gt;0,D58-G58,"-")</f>
        <v>-</v>
      </c>
      <c r="H65" s="17" t="s">
        <v>157</v>
      </c>
    </row>
    <row r="67" spans="3:7" ht="12.75">
      <c r="C67" s="14">
        <f>SUM(C29,C63)</f>
        <v>39540000</v>
      </c>
      <c r="D67" s="14">
        <f>SUM(D29,D63)</f>
        <v>39540000</v>
      </c>
      <c r="E67" s="14">
        <f>SUM(E29,E63)</f>
        <v>0</v>
      </c>
      <c r="F67" s="14">
        <f>SUM(F29,F63)</f>
        <v>39540000</v>
      </c>
      <c r="G67" s="14">
        <f>SUM(G29,G63)</f>
        <v>39540000</v>
      </c>
    </row>
  </sheetData>
  <sheetProtection/>
  <mergeCells count="4">
    <mergeCell ref="A4:A5"/>
    <mergeCell ref="A1:G1"/>
    <mergeCell ref="A35:A36"/>
    <mergeCell ref="A33:G33"/>
  </mergeCells>
  <printOptions horizontalCentered="1"/>
  <pageMargins left="0.31496062992125984" right="0.4724409448818898" top="0.9055118110236221" bottom="0.5118110236220472" header="0.6692913385826772" footer="0.2755905511811024"/>
  <pageSetup fitToWidth="0" fitToHeight="1" horizontalDpi="600" verticalDpi="600" orientation="portrait" paperSize="9" scale="71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ASP_N02</cp:lastModifiedBy>
  <cp:lastPrinted>2020-07-22T08:24:31Z</cp:lastPrinted>
  <dcterms:created xsi:type="dcterms:W3CDTF">2014-02-10T13:59:11Z</dcterms:created>
  <dcterms:modified xsi:type="dcterms:W3CDTF">2020-07-22T09:10:30Z</dcterms:modified>
  <cp:category/>
  <cp:version/>
  <cp:contentType/>
  <cp:contentStatus/>
</cp:coreProperties>
</file>