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73" i="1"/>
  <c r="F61" i="1"/>
  <c r="F56" i="1"/>
  <c r="F46" i="1"/>
  <c r="F40" i="1"/>
  <c r="F37" i="1"/>
  <c r="F29" i="1"/>
  <c r="F26" i="1"/>
  <c r="F20" i="1"/>
  <c r="F16" i="1"/>
  <c r="F47" i="1" l="1"/>
  <c r="F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<sst xmlns="http://schemas.openxmlformats.org/spreadsheetml/2006/main" count="251" uniqueCount="251">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</sst>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73" sqref="F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42578125" style="10" customWidth="1"/>
    <col min="7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7.25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5523771</v>
      </c>
      <c r="F3" s="17">
        <v>10761803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300000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200000</v>
      </c>
      <c r="F9" s="17">
        <v>200000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225000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916020</v>
      </c>
      <c r="F12" s="17">
        <v>1036720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295816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6639791</v>
      </c>
      <c r="F16" s="22">
        <f>SUM(F3:F15)</f>
        <v>12819339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6106800</v>
      </c>
      <c r="F17" s="17">
        <v>9017270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343200</v>
      </c>
      <c r="F18" s="17">
        <v>3394425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1113640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6450000</v>
      </c>
      <c r="F20" s="22">
        <f>SUM(F17:F19)</f>
        <v>13525335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13089791</v>
      </c>
      <c r="F21" s="26">
        <f>F16+F20</f>
        <v>26344674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2552510</v>
      </c>
      <c r="F22" s="27">
        <v>3256325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75000</v>
      </c>
      <c r="F23" s="17">
        <v>230000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1580000</v>
      </c>
      <c r="F24" s="17">
        <v>7732000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1655000</v>
      </c>
      <c r="F26" s="22">
        <f>SUM(F23:F25)</f>
        <v>7962000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250000</v>
      </c>
      <c r="F27" s="17">
        <v>340000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510000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450000</v>
      </c>
      <c r="F29" s="22">
        <f>SUM(F27:F28)</f>
        <v>850000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2500000</v>
      </c>
      <c r="F30" s="17">
        <v>3240000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2515000</v>
      </c>
      <c r="F31" s="17">
        <v>6145000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500000</v>
      </c>
      <c r="F33" s="17">
        <v>615000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v>821853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500000</v>
      </c>
      <c r="F35" s="17">
        <v>500000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2200000</v>
      </c>
      <c r="F36" s="17">
        <v>3600000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8565000</v>
      </c>
      <c r="F37" s="22">
        <f>SUM(F30:F36)</f>
        <v>14921853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100000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20000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120000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2880000</v>
      </c>
      <c r="F41" s="17">
        <v>4389268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5000</v>
      </c>
      <c r="F43" s="17">
        <v>30000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300000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50000</v>
      </c>
      <c r="F45" s="17">
        <v>1390000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3235000</v>
      </c>
      <c r="F46" s="22">
        <f>SUM(F41:F45)</f>
        <v>5809268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13905000</v>
      </c>
      <c r="F47" s="26">
        <f>F26+F29+F37+F40+F46</f>
        <v>29663121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v>3600000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  <c r="F56" s="26">
        <f>SUM(F48:F55)</f>
        <v>3600000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1492352</v>
      </c>
      <c r="F58" s="17">
        <v>1952352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1492352</v>
      </c>
      <c r="F61" s="22">
        <f>SUM(F58:F60)</f>
        <v>1952352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592200</v>
      </c>
      <c r="F65" s="17">
        <v>8400200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800000</v>
      </c>
      <c r="F71" s="17">
        <v>5450000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500000</v>
      </c>
      <c r="F72" s="17">
        <v>7952617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3384552</v>
      </c>
      <c r="F73" s="26">
        <f>F57+F61+F62+F63+F64+F65+F66+F67+F68+F69+F70+F71+F72</f>
        <v>23755169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4251969</v>
      </c>
      <c r="F77" s="17">
        <v>6251969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1148031</v>
      </c>
      <c r="F80" s="17">
        <v>1648031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5400000</v>
      </c>
      <c r="F81" s="26">
        <f>SUM(F74:F80)</f>
        <v>7900000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14566929</v>
      </c>
      <c r="F82" s="17">
        <v>28464193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3933071</v>
      </c>
      <c r="F85" s="17">
        <v>9034315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18500000</v>
      </c>
      <c r="F86" s="26">
        <f>SUM(F82:F85)</f>
        <v>37498508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60431853</v>
      </c>
      <c r="F97" s="26">
        <f>F21+F22+F47+F56+F73+F81+F86+F96</f>
        <v>132017797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1.1 melléklet
a 11/2019. (XII.31.)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2019-05-07T20:04:47Z</cp:lastPrinted>
  <dcterms:created xsi:type="dcterms:W3CDTF">2019-02-06T16:32:14Z</dcterms:created>
  <dcterms:modified xsi:type="dcterms:W3CDTF">2019-12-30T11:37:15Z</dcterms:modified>
</cp:coreProperties>
</file>