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4_ 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9" i="1"/>
  <c r="C20" i="1"/>
  <c r="B21" i="1"/>
  <c r="B24" i="1"/>
  <c r="D6" i="1" s="1"/>
  <c r="B28" i="1"/>
  <c r="B32" i="1"/>
  <c r="B38" i="1"/>
  <c r="B43" i="1"/>
  <c r="B44" i="1"/>
  <c r="B18" i="1" l="1"/>
  <c r="B10" i="1" s="1"/>
  <c r="B6" i="1" s="1"/>
  <c r="E6" i="1" l="1"/>
</calcChain>
</file>

<file path=xl/sharedStrings.xml><?xml version="1.0" encoding="utf-8"?>
<sst xmlns="http://schemas.openxmlformats.org/spreadsheetml/2006/main" count="34" uniqueCount="32">
  <si>
    <t xml:space="preserve">   - lakásvásárlás támogatása</t>
  </si>
  <si>
    <t xml:space="preserve">   - Bursa ösztöndíj</t>
  </si>
  <si>
    <t>Eseti pénzbeli ellátások</t>
  </si>
  <si>
    <t>Működési célú pénzeszközátadás</t>
  </si>
  <si>
    <t>Önként vállalt önkormányzati feladatok</t>
  </si>
  <si>
    <t xml:space="preserve">   - Előző évi elszámolások kiadásai</t>
  </si>
  <si>
    <t>Egyéb átadott pénzeszközök</t>
  </si>
  <si>
    <t xml:space="preserve">   - köztemetés</t>
  </si>
  <si>
    <t xml:space="preserve">   - tanévkezdési támogatás</t>
  </si>
  <si>
    <t xml:space="preserve">   - babakelengye támogatás</t>
  </si>
  <si>
    <t xml:space="preserve">   - rendkívüli települési támogatás </t>
  </si>
  <si>
    <t xml:space="preserve">    - átmeneti segély a kötelező szemétszállítás kompenzálásához</t>
  </si>
  <si>
    <t xml:space="preserve">    - lakhatási támogatás</t>
  </si>
  <si>
    <t xml:space="preserve">Rendszeres pénzbeli ellátások </t>
  </si>
  <si>
    <t xml:space="preserve">   -Dél-alföldi Gyógy- és Termálfürdők Közhasznú Egyesülete</t>
  </si>
  <si>
    <t xml:space="preserve">   - Gyomai üdülő támogatása </t>
  </si>
  <si>
    <t xml:space="preserve">   - Közművelődési Kft. részére a közfeladatainak ellátásához biztosított támogatás </t>
  </si>
  <si>
    <t xml:space="preserve">   - Orosháza és Térsége Ivóvízminőség-javító Önkormányzati Társulás működési hoz.</t>
  </si>
  <si>
    <t xml:space="preserve">   - DAREH Önkormányzati Társulás tagdíj</t>
  </si>
  <si>
    <t xml:space="preserve">   - Orosházi Többcélú Kistérségi Társulás jelzőrendszeres házi segítségnyújtás</t>
  </si>
  <si>
    <t xml:space="preserve">   - Orosházi Többcélú Kistérségi Társulás orvosi ügyelet fenntartása</t>
  </si>
  <si>
    <t xml:space="preserve">   - Orosházi Többcélú Kistérségi Társulás tagdíj</t>
  </si>
  <si>
    <t>Egyéb szervezetek támogatása</t>
  </si>
  <si>
    <t xml:space="preserve">   - Nagyszénás SE Diák Birkózó Klub támogatása</t>
  </si>
  <si>
    <t xml:space="preserve">   - Nagyszénás SE támogatása</t>
  </si>
  <si>
    <t xml:space="preserve">   - Polgármesteri támogatási keret</t>
  </si>
  <si>
    <t xml:space="preserve">   - Civil szervezetek támogatása</t>
  </si>
  <si>
    <t>Társadalmi szervezetek támogatásai</t>
  </si>
  <si>
    <t>Kötelező önkormányzati feladatok</t>
  </si>
  <si>
    <t>Nagyszénás Nagyközség Önkormányzata összesen:</t>
  </si>
  <si>
    <t>2020. évi  működési célú pénzeszközátadás, egyéb támogatás, ellátottak pénzbeni juttatásai (adatok Ft-ban)</t>
  </si>
  <si>
    <t>4. melléklet az 1/2020. (II. 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</si>
</sst>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u/>
      <sz val="8"/>
      <name val="Arial CE"/>
      <charset val="238"/>
    </font>
    <font>
      <b/>
      <sz val="8"/>
      <name val="Arial CE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2" fillId="0" borderId="0"/>
  </cellStyleXfs>
  <cellXfs count="40">
    <xf numFmtId="0" fontId="0" fillId="0" borderId="0" xfId="0"/>
    <xf numFmtId="0" fontId="2" fillId="0" borderId="0" xfId="2"/>
    <xf numFmtId="3" fontId="3" fillId="0" borderId="0" xfId="2" applyNumberFormat="1" applyFont="1"/>
    <xf numFmtId="0" fontId="2" fillId="0" borderId="0" xfId="2" applyFont="1"/>
    <xf numFmtId="0" fontId="3" fillId="0" borderId="0" xfId="2" applyFont="1" applyBorder="1"/>
    <xf numFmtId="3" fontId="4" fillId="0" borderId="0" xfId="2" applyNumberFormat="1" applyFont="1"/>
    <xf numFmtId="0" fontId="5" fillId="0" borderId="0" xfId="2" applyFont="1" applyBorder="1"/>
    <xf numFmtId="3" fontId="4" fillId="0" borderId="0" xfId="2" applyNumberFormat="1" applyFont="1" applyFill="1" applyBorder="1"/>
    <xf numFmtId="0" fontId="4" fillId="0" borderId="0" xfId="2" applyFont="1" applyFill="1" applyBorder="1"/>
    <xf numFmtId="3" fontId="3" fillId="0" borderId="0" xfId="2" applyNumberFormat="1" applyFont="1" applyFill="1" applyAlignment="1">
      <alignment horizontal="center"/>
    </xf>
    <xf numFmtId="0" fontId="6" fillId="0" borderId="0" xfId="2" applyFont="1" applyFill="1"/>
    <xf numFmtId="3" fontId="7" fillId="0" borderId="0" xfId="0" applyNumberFormat="1" applyFont="1"/>
    <xf numFmtId="2" fontId="8" fillId="0" borderId="0" xfId="2" applyNumberFormat="1" applyFont="1" applyBorder="1"/>
    <xf numFmtId="3" fontId="8" fillId="0" borderId="0" xfId="2" applyNumberFormat="1" applyFont="1"/>
    <xf numFmtId="3" fontId="9" fillId="0" borderId="0" xfId="2" applyNumberFormat="1" applyFont="1"/>
    <xf numFmtId="165" fontId="0" fillId="0" borderId="0" xfId="1" applyNumberFormat="1" applyFont="1"/>
    <xf numFmtId="0" fontId="5" fillId="0" borderId="0" xfId="2" applyFont="1"/>
    <xf numFmtId="0" fontId="4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3" fillId="0" borderId="0" xfId="2" applyFont="1" applyBorder="1" applyAlignment="1">
      <alignment wrapText="1"/>
    </xf>
    <xf numFmtId="3" fontId="10" fillId="0" borderId="0" xfId="2" applyNumberFormat="1" applyFont="1"/>
    <xf numFmtId="0" fontId="10" fillId="0" borderId="0" xfId="2" applyFont="1" applyBorder="1" applyAlignment="1">
      <alignment wrapText="1"/>
    </xf>
    <xf numFmtId="165" fontId="2" fillId="0" borderId="0" xfId="2" applyNumberFormat="1" applyFont="1"/>
    <xf numFmtId="3" fontId="2" fillId="0" borderId="0" xfId="2" applyNumberFormat="1" applyFont="1"/>
    <xf numFmtId="0" fontId="3" fillId="0" borderId="0" xfId="2" applyFont="1" applyBorder="1" applyAlignment="1">
      <alignment horizontal="left"/>
    </xf>
    <xf numFmtId="3" fontId="5" fillId="0" borderId="0" xfId="2" applyNumberFormat="1" applyFont="1"/>
    <xf numFmtId="0" fontId="8" fillId="0" borderId="0" xfId="2" applyFont="1" applyBorder="1"/>
    <xf numFmtId="3" fontId="5" fillId="0" borderId="0" xfId="2" applyNumberFormat="1" applyFont="1" applyFill="1" applyBorder="1"/>
    <xf numFmtId="3" fontId="9" fillId="0" borderId="0" xfId="2" applyNumberFormat="1" applyFont="1" applyFill="1" applyBorder="1"/>
    <xf numFmtId="3" fontId="4" fillId="2" borderId="1" xfId="2" applyNumberFormat="1" applyFont="1" applyFill="1" applyBorder="1"/>
    <xf numFmtId="0" fontId="4" fillId="2" borderId="2" xfId="2" applyFont="1" applyFill="1" applyBorder="1"/>
    <xf numFmtId="3" fontId="3" fillId="0" borderId="0" xfId="2" applyNumberFormat="1" applyFont="1" applyBorder="1" applyAlignment="1">
      <alignment horizontal="center"/>
    </xf>
    <xf numFmtId="0" fontId="6" fillId="0" borderId="0" xfId="2" applyFont="1" applyBorder="1"/>
    <xf numFmtId="0" fontId="6" fillId="0" borderId="0" xfId="2" applyFo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0" borderId="0" xfId="2" applyFont="1" applyAlignment="1">
      <alignment horizontal="center" wrapText="1"/>
    </xf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3_2_2020.%20&#233;vi%20k&#246;lts&#233;gvet&#233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5_melléklet"/>
      <sheetName val="kisértékű"/>
      <sheetName val="finanszírozás"/>
      <sheetName val="6_melléklet"/>
      <sheetName val="7_melléklet"/>
      <sheetName val="8_melléklet"/>
      <sheetName val="9_melléklet"/>
      <sheetName val="10_melléklet "/>
      <sheetName val="11_sz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B112"/>
  <sheetViews>
    <sheetView tabSelected="1" workbookViewId="0">
      <selection activeCell="A2" sqref="A2"/>
    </sheetView>
  </sheetViews>
  <sheetFormatPr defaultRowHeight="12.75" x14ac:dyDescent="0.2"/>
  <cols>
    <col min="1" max="1" width="62.140625" style="3" customWidth="1"/>
    <col min="2" max="2" width="16.28515625" style="2" customWidth="1"/>
    <col min="3" max="3" width="15" style="2" hidden="1" customWidth="1"/>
    <col min="4" max="4" width="13.85546875" style="1" hidden="1" customWidth="1"/>
    <col min="5" max="5" width="18.7109375" style="1" hidden="1" customWidth="1"/>
    <col min="6" max="6" width="12.7109375" style="1" hidden="1" customWidth="1"/>
    <col min="7" max="7" width="15.140625" style="1" hidden="1" customWidth="1"/>
    <col min="8" max="17" width="9.140625" style="1" customWidth="1"/>
    <col min="18" max="18" width="10.140625" style="1" customWidth="1"/>
    <col min="19" max="19" width="9.7109375" style="1" customWidth="1"/>
    <col min="20" max="210" width="9.140625" style="1" customWidth="1"/>
  </cols>
  <sheetData>
    <row r="1" spans="1:210" x14ac:dyDescent="0.2">
      <c r="A1" s="39" t="s">
        <v>31</v>
      </c>
      <c r="B1" s="39"/>
      <c r="C1" s="38"/>
      <c r="D1" s="37"/>
      <c r="E1" s="3"/>
      <c r="F1" s="3"/>
      <c r="G1" s="3"/>
    </row>
    <row r="2" spans="1:210" x14ac:dyDescent="0.2">
      <c r="D2" s="3"/>
      <c r="E2" s="3"/>
      <c r="F2" s="3"/>
      <c r="G2" s="3"/>
    </row>
    <row r="3" spans="1:210" ht="25.5" customHeight="1" x14ac:dyDescent="0.2">
      <c r="A3" s="36" t="s">
        <v>30</v>
      </c>
      <c r="B3" s="35"/>
      <c r="C3" s="3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</row>
    <row r="4" spans="1:210" x14ac:dyDescent="0.2">
      <c r="A4" s="33"/>
      <c r="B4" s="31"/>
      <c r="C4" s="3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</row>
    <row r="5" spans="1:210" x14ac:dyDescent="0.2">
      <c r="A5" s="32"/>
      <c r="B5" s="31"/>
      <c r="C5" s="31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</row>
    <row r="6" spans="1:210" x14ac:dyDescent="0.2">
      <c r="A6" s="30" t="s">
        <v>29</v>
      </c>
      <c r="B6" s="29">
        <f>B10+B43</f>
        <v>59923296</v>
      </c>
      <c r="C6" s="28"/>
      <c r="D6" s="23" t="e">
        <f>B13+B14+B15+B16+B19+B20+B23+#REF!+B24+B29+B30+B33+B34+B35+B36+B45+B46+#REF!</f>
        <v>#REF!</v>
      </c>
      <c r="E6" s="23" t="e">
        <f>B6-D6</f>
        <v>#REF!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10" x14ac:dyDescent="0.2">
      <c r="A7" s="8"/>
      <c r="B7" s="7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210" x14ac:dyDescent="0.2">
      <c r="A8" s="18" t="s">
        <v>28</v>
      </c>
      <c r="B8" s="7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210" x14ac:dyDescent="0.2">
      <c r="A9" s="8"/>
      <c r="B9" s="7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210" x14ac:dyDescent="0.2">
      <c r="A10" s="16" t="s">
        <v>3</v>
      </c>
      <c r="B10" s="27">
        <f>B12+B18+B32+B28+B38</f>
        <v>56423296</v>
      </c>
      <c r="C10" s="2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210" x14ac:dyDescent="0.2">
      <c r="A11" s="16"/>
      <c r="B11" s="27"/>
      <c r="C11" s="2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210" x14ac:dyDescent="0.2">
      <c r="A12" s="6" t="s">
        <v>27</v>
      </c>
      <c r="B12" s="14">
        <f>B13+B15+B14+B16</f>
        <v>6300000</v>
      </c>
      <c r="C12" s="1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210" x14ac:dyDescent="0.2">
      <c r="A13" s="26" t="s">
        <v>26</v>
      </c>
      <c r="B13" s="13">
        <v>800000</v>
      </c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210" x14ac:dyDescent="0.2">
      <c r="A14" s="26" t="s">
        <v>25</v>
      </c>
      <c r="B14" s="13">
        <v>300000</v>
      </c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210" x14ac:dyDescent="0.2">
      <c r="A15" s="4" t="s">
        <v>24</v>
      </c>
      <c r="B15" s="13">
        <v>4800000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210" x14ac:dyDescent="0.2">
      <c r="A16" s="4" t="s">
        <v>23</v>
      </c>
      <c r="B16" s="13">
        <v>400000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2">
      <c r="A17" s="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2">
      <c r="A18" s="6" t="s">
        <v>22</v>
      </c>
      <c r="B18" s="25">
        <f>SUM(B19:B26)</f>
        <v>35805616</v>
      </c>
      <c r="C18" s="25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2">
      <c r="A19" s="24" t="s">
        <v>21</v>
      </c>
      <c r="B19" s="2">
        <v>758628</v>
      </c>
      <c r="C19" s="2">
        <f>12*66755</f>
        <v>801060</v>
      </c>
      <c r="D19" s="3"/>
      <c r="E19" s="2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">
      <c r="A20" s="24" t="s">
        <v>20</v>
      </c>
      <c r="B20" s="2">
        <v>2917800</v>
      </c>
      <c r="C20" s="2">
        <f>12*220805</f>
        <v>2649660</v>
      </c>
      <c r="D20" s="3"/>
      <c r="E20" s="2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">
      <c r="A21" s="24" t="s">
        <v>19</v>
      </c>
      <c r="B21" s="2">
        <f>4863*8*12</f>
        <v>466848</v>
      </c>
      <c r="D21" s="3"/>
      <c r="E21" s="2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x14ac:dyDescent="0.2">
      <c r="A22" s="4" t="s">
        <v>18</v>
      </c>
      <c r="B22" s="2">
        <v>304980</v>
      </c>
      <c r="D22" s="3"/>
      <c r="E22" s="2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x14ac:dyDescent="0.2">
      <c r="A23" s="4" t="s">
        <v>17</v>
      </c>
      <c r="B23" s="2">
        <v>102360</v>
      </c>
      <c r="D23" s="3"/>
      <c r="E23" s="2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x14ac:dyDescent="0.2">
      <c r="A24" s="4" t="s">
        <v>16</v>
      </c>
      <c r="B24" s="2">
        <f>25000000+6000000</f>
        <v>31000000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x14ac:dyDescent="0.2">
      <c r="A25" s="4" t="s">
        <v>15</v>
      </c>
      <c r="B25" s="2">
        <v>30000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x14ac:dyDescent="0.2">
      <c r="A26" s="4" t="s">
        <v>14</v>
      </c>
      <c r="B26" s="2">
        <v>225000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x14ac:dyDescent="0.2"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2">
      <c r="A28" s="6" t="s">
        <v>13</v>
      </c>
      <c r="B28" s="14">
        <f>SUM(B29:B30)</f>
        <v>5350000</v>
      </c>
      <c r="C28" s="14"/>
      <c r="D28" s="23"/>
      <c r="E28" s="15"/>
      <c r="F28" s="2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2">
      <c r="A29" s="4" t="s">
        <v>12</v>
      </c>
      <c r="B29" s="13">
        <v>600000</v>
      </c>
      <c r="C29" s="13"/>
      <c r="D29" s="23"/>
      <c r="E29" s="2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x14ac:dyDescent="0.2">
      <c r="A30" s="4" t="s">
        <v>11</v>
      </c>
      <c r="B30" s="13">
        <v>4750000</v>
      </c>
      <c r="C30" s="1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2">
      <c r="A31" s="4"/>
      <c r="B31" s="13"/>
      <c r="C31" s="1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x14ac:dyDescent="0.2">
      <c r="A32" s="6" t="s">
        <v>2</v>
      </c>
      <c r="B32" s="14">
        <f>SUM(B33:B36)</f>
        <v>6100000</v>
      </c>
      <c r="C32" s="1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2">
      <c r="A33" s="4" t="s">
        <v>10</v>
      </c>
      <c r="B33" s="13">
        <v>2000000</v>
      </c>
      <c r="C33" s="1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x14ac:dyDescent="0.2">
      <c r="A34" s="12" t="s">
        <v>9</v>
      </c>
      <c r="B34" s="13">
        <v>900000</v>
      </c>
      <c r="C34" s="1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x14ac:dyDescent="0.2">
      <c r="A35" s="4" t="s">
        <v>8</v>
      </c>
      <c r="B35" s="13">
        <v>2000000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x14ac:dyDescent="0.2">
      <c r="A36" s="4" t="s">
        <v>7</v>
      </c>
      <c r="B36" s="13">
        <v>1200000</v>
      </c>
      <c r="C36" s="1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x14ac:dyDescent="0.2">
      <c r="A37" s="4"/>
      <c r="B37" s="13"/>
      <c r="C37" s="1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x14ac:dyDescent="0.2">
      <c r="A38" s="21" t="s">
        <v>6</v>
      </c>
      <c r="B38" s="20">
        <f>B39+B40</f>
        <v>2867680</v>
      </c>
      <c r="C38" s="1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x14ac:dyDescent="0.2">
      <c r="A39" s="19" t="s">
        <v>5</v>
      </c>
      <c r="B39" s="13">
        <v>2867680</v>
      </c>
      <c r="C39" s="1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2">
      <c r="A40" s="4"/>
      <c r="B40" s="13"/>
      <c r="C40" s="1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2">
      <c r="A41" s="18" t="s">
        <v>4</v>
      </c>
      <c r="B41" s="14"/>
      <c r="C41" s="14"/>
      <c r="D41" s="3"/>
      <c r="E41" s="3"/>
      <c r="F41" s="3"/>
      <c r="G41" s="15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x14ac:dyDescent="0.2">
      <c r="A42" s="17"/>
      <c r="B42" s="14"/>
      <c r="C42" s="14"/>
      <c r="D42" s="3"/>
      <c r="E42" s="3"/>
      <c r="F42" s="3"/>
      <c r="G42" s="15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2">
      <c r="A43" s="16" t="s">
        <v>3</v>
      </c>
      <c r="B43" s="14">
        <f>+B44</f>
        <v>3500000</v>
      </c>
      <c r="C43" s="14"/>
      <c r="D43" s="3"/>
      <c r="E43" s="3"/>
      <c r="F43" s="3"/>
      <c r="G43" s="15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x14ac:dyDescent="0.2">
      <c r="A44" s="6" t="s">
        <v>2</v>
      </c>
      <c r="B44" s="14">
        <f>SUM(B45:B46)</f>
        <v>3500000</v>
      </c>
      <c r="C44" s="1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x14ac:dyDescent="0.2">
      <c r="A45" s="12" t="s">
        <v>1</v>
      </c>
      <c r="B45" s="13">
        <v>500000</v>
      </c>
      <c r="C45" s="1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x14ac:dyDescent="0.2">
      <c r="A46" s="12" t="s">
        <v>0</v>
      </c>
      <c r="B46" s="11">
        <v>3000000</v>
      </c>
      <c r="C46" s="1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x14ac:dyDescent="0.2">
      <c r="A47" s="10"/>
      <c r="B47" s="9"/>
      <c r="C47" s="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x14ac:dyDescent="0.2">
      <c r="A48" s="8"/>
      <c r="B48" s="7"/>
      <c r="C48" s="7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x14ac:dyDescent="0.2">
      <c r="A49" s="6"/>
      <c r="B49" s="5"/>
      <c r="C49" s="5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x14ac:dyDescent="0.2">
      <c r="A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hidden="1" x14ac:dyDescent="0.2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hidden="1" x14ac:dyDescent="0.2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hidden="1" x14ac:dyDescent="0.2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hidden="1" x14ac:dyDescent="0.2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hidden="1" x14ac:dyDescent="0.2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hidden="1" x14ac:dyDescent="0.2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hidden="1" x14ac:dyDescent="0.2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hidden="1" x14ac:dyDescent="0.2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hidden="1" x14ac:dyDescent="0.2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hidden="1" x14ac:dyDescent="0.2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hidden="1" x14ac:dyDescent="0.2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hidden="1" x14ac:dyDescent="0.2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hidden="1" x14ac:dyDescent="0.2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hidden="1" x14ac:dyDescent="0.2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4:18" hidden="1" x14ac:dyDescent="0.2"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4:18" hidden="1" x14ac:dyDescent="0.2"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4:18" hidden="1" x14ac:dyDescent="0.2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4:18" hidden="1" x14ac:dyDescent="0.2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4:18" hidden="1" x14ac:dyDescent="0.2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4:18" hidden="1" x14ac:dyDescent="0.2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4:18" hidden="1" x14ac:dyDescent="0.2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4:18" hidden="1" x14ac:dyDescent="0.2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4:18" hidden="1" x14ac:dyDescent="0.2"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4:18" hidden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4:18" hidden="1" x14ac:dyDescent="0.2"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4:18" hidden="1" x14ac:dyDescent="0.2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4:18" hidden="1" x14ac:dyDescent="0.2"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4:18" hidden="1" x14ac:dyDescent="0.2"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4:18" hidden="1" x14ac:dyDescent="0.2"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4:18" hidden="1" x14ac:dyDescent="0.2"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4:18" hidden="1" x14ac:dyDescent="0.2"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4:18" hidden="1" x14ac:dyDescent="0.2"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4:18" hidden="1" x14ac:dyDescent="0.2"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4:18" hidden="1" x14ac:dyDescent="0.2"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4:18" hidden="1" x14ac:dyDescent="0.2"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4:18" hidden="1" x14ac:dyDescent="0.2"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4:18" hidden="1" x14ac:dyDescent="0.2"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4:18" hidden="1" x14ac:dyDescent="0.2"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4:18" hidden="1" x14ac:dyDescent="0.2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4:18" hidden="1" x14ac:dyDescent="0.2"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4:18" hidden="1" x14ac:dyDescent="0.2"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4:18" hidden="1" x14ac:dyDescent="0.2"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4:18" hidden="1" x14ac:dyDescent="0.2"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4:18" hidden="1" x14ac:dyDescent="0.2"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4:18" hidden="1" x14ac:dyDescent="0.2"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4:18" hidden="1" x14ac:dyDescent="0.2"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4:18" hidden="1" x14ac:dyDescent="0.2"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4:18" hidden="1" x14ac:dyDescent="0.2"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4:18" hidden="1" x14ac:dyDescent="0.2"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4:18" hidden="1" x14ac:dyDescent="0.2"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4:18" hidden="1" x14ac:dyDescent="0.2"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4:18" hidden="1" x14ac:dyDescent="0.2"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4:18" hidden="1" x14ac:dyDescent="0.2"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4:18" hidden="1" x14ac:dyDescent="0.2"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4:18" hidden="1" x14ac:dyDescent="0.2"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4:18" hidden="1" x14ac:dyDescent="0.2"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4:18" hidden="1" x14ac:dyDescent="0.2"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4:18" hidden="1" x14ac:dyDescent="0.2"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4:18" hidden="1" x14ac:dyDescent="0.2"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4:18" hidden="1" x14ac:dyDescent="0.2"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pans="4:18" x14ac:dyDescent="0.2"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4:18" x14ac:dyDescent="0.2"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</sheetData>
  <mergeCells count="2">
    <mergeCell ref="A3:B3"/>
    <mergeCell ref="A1:B1"/>
  </mergeCells>
  <printOptions gridLines="1"/>
  <pageMargins left="0.94488188976377963" right="0.94488188976377963" top="0.98425196850393704" bottom="0.86614173228346458" header="0.51181102362204722" footer="0.51181102362204722"/>
  <pageSetup paperSize="9" firstPageNumber="0" orientation="portrait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2020-02-13T08:52:20Z</dcterms:created>
  <dcterms:modified xsi:type="dcterms:W3CDTF">2020-02-13T08:52:34Z</dcterms:modified>
</cp:coreProperties>
</file>