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12120" windowHeight="8835" activeTab="0"/>
  </bookViews>
  <sheets>
    <sheet name="Munka2" sheetId="1" r:id="rId1"/>
    <sheet name="Munka3" sheetId="2" r:id="rId2"/>
  </sheets>
  <definedNames>
    <definedName name="_xlnm.Print_Area" localSheetId="0">'Munka2'!$A$1:$K$37</definedName>
  </definedNames>
  <calcPr fullCalcOnLoad="1"/>
</workbook>
</file>

<file path=xl/sharedStrings.xml><?xml version="1.0" encoding="utf-8"?>
<sst xmlns="http://schemas.openxmlformats.org/spreadsheetml/2006/main" count="65" uniqueCount="44">
  <si>
    <t>Visszaigénylés</t>
  </si>
  <si>
    <t>-</t>
  </si>
  <si>
    <t>Működési kiadások összesen:</t>
  </si>
  <si>
    <t xml:space="preserve">Ellátottak pénzbeli juttatásai </t>
  </si>
  <si>
    <t>K4</t>
  </si>
  <si>
    <t>Családi támogatások</t>
  </si>
  <si>
    <t>K42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</si>
  <si>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</si>
  <si>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</si>
  <si>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</si>
  <si>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</si>
  <si>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</si>
  <si>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Egyéb nem intézményi ellátások</t>
  </si>
  <si>
    <t xml:space="preserve">Rovat száma </t>
  </si>
  <si>
    <t>Eredeti                    előirányzat</t>
  </si>
  <si>
    <t>összeg eFt</t>
  </si>
  <si>
    <t>mértéke %</t>
  </si>
  <si>
    <t>Önkormányzatot terhelő összeg eFt</t>
  </si>
  <si>
    <t>Önkormányzat által folyósított ellátások</t>
  </si>
  <si>
    <t>Algyő Nagyközség Önkormányzat által folyósított ellátások, és visszaigényléseinek részletezése</t>
  </si>
  <si>
    <t>ebből:  Rendszeres szoc.segély b).pont</t>
  </si>
  <si>
    <t>ebből:  Rendszeres szoc.segély d).pont</t>
  </si>
  <si>
    <t xml:space="preserve">ebből:  helyi megállapítású ápolási díj </t>
  </si>
  <si>
    <t>ebből: méltányos ápolási díj 80%</t>
  </si>
  <si>
    <t xml:space="preserve">ebből: helyi megállapítású közgyógyellátás </t>
  </si>
  <si>
    <t>ebből: helyi megállapítású Gyógyszertámogatás</t>
  </si>
  <si>
    <t xml:space="preserve">ebből: foglalkoztatást helyettesítő támogatás </t>
  </si>
  <si>
    <t>K46</t>
  </si>
  <si>
    <t>ebből:  lakásfenntartási támogatás normatív</t>
  </si>
  <si>
    <t xml:space="preserve">ebből: helyi megállapítású lakásfenntartási támogatás </t>
  </si>
  <si>
    <t xml:space="preserve">ebből:  adósságcsökkentési támogatás </t>
  </si>
  <si>
    <t>K48</t>
  </si>
  <si>
    <t>ebből: átmeneti segély  Rendkívüli települési támogatás</t>
  </si>
  <si>
    <t>ebből: önkormányzati segély- átmeneti segély</t>
  </si>
  <si>
    <t xml:space="preserve">ebből:  köztemetés </t>
  </si>
  <si>
    <t>ebből:  egyéb, az önkorm.rend.megáll. jut./Hulladékszáll. kedvezm.50%</t>
  </si>
  <si>
    <t>ebből:  egyéb, az önkorm.rend.megáll. jut./Hulladékszáll. kedvezm.70%</t>
  </si>
  <si>
    <t>ebből:  egyéb, az önkorm.rend.megáll. jut./Hulladékszáll. kedvezm.100%</t>
  </si>
  <si>
    <t>ebből:  egyéb, az önkorm.rend.megáll. jut./Karácsonyi csomag</t>
  </si>
  <si>
    <t>ebből: egyéb, az önkorm.rend.megáll. jut./Bérlet támogatás</t>
  </si>
  <si>
    <t>ebből:  egyéb, az önkorm.rend.megáll. jut./Gyermekintézményi térítési díj</t>
  </si>
  <si>
    <t>Intézményi ellátások</t>
  </si>
  <si>
    <t>K47</t>
  </si>
  <si>
    <t>ebből: oktatásban résztvevők pénzbeli juttatásai (Bursa Hungarica)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</si>
</sst>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\ ##########"/>
    <numFmt numFmtId="166" formatCode="00"/>
  </numFmts>
  <fonts count="24">
    <font>
      <sz val="10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66" fontId="1" fillId="0" borderId="23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1" fillId="0" borderId="1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166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3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lef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1" fillId="24" borderId="21" xfId="0" applyFont="1" applyFill="1" applyBorder="1" applyAlignment="1">
      <alignment wrapText="1"/>
    </xf>
    <xf numFmtId="0" fontId="1" fillId="24" borderId="19" xfId="0" applyFont="1" applyFill="1" applyBorder="1" applyAlignment="1">
      <alignment/>
    </xf>
    <xf numFmtId="3" fontId="1" fillId="24" borderId="2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/>
    </xf>
    <xf numFmtId="0" fontId="1" fillId="17" borderId="33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3" fillId="17" borderId="34" xfId="0" applyFont="1" applyFill="1" applyBorder="1" applyAlignment="1">
      <alignment/>
    </xf>
    <xf numFmtId="165" fontId="3" fillId="17" borderId="29" xfId="0" applyNumberFormat="1" applyFont="1" applyFill="1" applyBorder="1" applyAlignment="1">
      <alignment vertical="center"/>
    </xf>
    <xf numFmtId="3" fontId="3" fillId="17" borderId="3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 vertical="center"/>
    </xf>
    <xf numFmtId="0" fontId="1" fillId="17" borderId="32" xfId="0" applyFont="1" applyFill="1" applyBorder="1" applyAlignment="1">
      <alignment/>
    </xf>
    <xf numFmtId="3" fontId="3" fillId="17" borderId="35" xfId="0" applyNumberFormat="1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66" fontId="1" fillId="24" borderId="11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3" fontId="1" fillId="24" borderId="35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3" fontId="3" fillId="17" borderId="43" xfId="0" applyNumberFormat="1" applyFont="1" applyFill="1" applyBorder="1" applyAlignment="1">
      <alignment horizontal="center" vertical="center"/>
    </xf>
    <xf numFmtId="3" fontId="3" fillId="17" borderId="42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3" fillId="24" borderId="38" xfId="0" applyFont="1" applyFill="1" applyBorder="1" applyAlignment="1">
      <alignment horizontal="center"/>
    </xf>
    <xf numFmtId="3" fontId="3" fillId="17" borderId="44" xfId="0" applyNumberFormat="1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/>
    </xf>
    <xf numFmtId="9" fontId="5" fillId="0" borderId="46" xfId="0" applyNumberFormat="1" applyFont="1" applyBorder="1" applyAlignment="1">
      <alignment/>
    </xf>
    <xf numFmtId="9" fontId="5" fillId="0" borderId="47" xfId="0" applyNumberFormat="1" applyFont="1" applyBorder="1" applyAlignment="1">
      <alignment/>
    </xf>
    <xf numFmtId="9" fontId="5" fillId="17" borderId="45" xfId="0" applyNumberFormat="1" applyFont="1" applyFill="1" applyBorder="1" applyAlignment="1">
      <alignment horizontal="center"/>
    </xf>
    <xf numFmtId="9" fontId="5" fillId="24" borderId="48" xfId="0" applyNumberFormat="1" applyFont="1" applyFill="1" applyBorder="1" applyAlignment="1">
      <alignment horizontal="center"/>
    </xf>
    <xf numFmtId="9" fontId="5" fillId="0" borderId="49" xfId="0" applyNumberFormat="1" applyFont="1" applyBorder="1" applyAlignment="1">
      <alignment/>
    </xf>
    <xf numFmtId="3" fontId="3" fillId="17" borderId="45" xfId="0" applyNumberFormat="1" applyFont="1" applyFill="1" applyBorder="1" applyAlignment="1">
      <alignment horizontal="center"/>
    </xf>
    <xf numFmtId="3" fontId="4" fillId="17" borderId="42" xfId="0" applyNumberFormat="1" applyFont="1" applyFill="1" applyBorder="1" applyAlignment="1">
      <alignment horizontal="center"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24" borderId="43" xfId="0" applyNumberFormat="1" applyFont="1" applyFill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6" fillId="24" borderId="35" xfId="0" applyFont="1" applyFill="1" applyBorder="1" applyAlignment="1">
      <alignment horizontal="center"/>
    </xf>
    <xf numFmtId="3" fontId="4" fillId="17" borderId="3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24" borderId="30" xfId="0" applyNumberFormat="1" applyFont="1" applyFill="1" applyBorder="1" applyAlignment="1">
      <alignment vertical="center"/>
    </xf>
    <xf numFmtId="9" fontId="5" fillId="24" borderId="48" xfId="0" applyNumberFormat="1" applyFont="1" applyFill="1" applyBorder="1" applyAlignment="1">
      <alignment horizontal="right"/>
    </xf>
    <xf numFmtId="9" fontId="5" fillId="0" borderId="46" xfId="0" applyNumberFormat="1" applyFont="1" applyBorder="1" applyAlignment="1">
      <alignment horizontal="center"/>
    </xf>
    <xf numFmtId="9" fontId="5" fillId="0" borderId="48" xfId="0" applyNumberFormat="1" applyFont="1" applyBorder="1" applyAlignment="1">
      <alignment horizontal="center"/>
    </xf>
    <xf numFmtId="9" fontId="5" fillId="0" borderId="47" xfId="0" applyNumberFormat="1" applyFont="1" applyBorder="1" applyAlignment="1">
      <alignment horizontal="center"/>
    </xf>
    <xf numFmtId="3" fontId="5" fillId="24" borderId="47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3" fillId="17" borderId="35" xfId="0" applyNumberFormat="1" applyFont="1" applyFill="1" applyBorder="1" applyAlignment="1">
      <alignment horizontal="right"/>
    </xf>
    <xf numFmtId="9" fontId="5" fillId="0" borderId="49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/>
    </xf>
    <xf numFmtId="3" fontId="5" fillId="24" borderId="20" xfId="0" applyNumberFormat="1" applyFont="1" applyFill="1" applyBorder="1" applyAlignment="1">
      <alignment horizontal="right"/>
    </xf>
    <xf numFmtId="3" fontId="4" fillId="17" borderId="37" xfId="0" applyNumberFormat="1" applyFont="1" applyFill="1" applyBorder="1" applyAlignment="1">
      <alignment/>
    </xf>
    <xf numFmtId="3" fontId="4" fillId="17" borderId="45" xfId="0" applyNumberFormat="1" applyFont="1" applyFill="1" applyBorder="1" applyAlignment="1">
      <alignment horizontal="center"/>
    </xf>
    <xf numFmtId="3" fontId="4" fillId="17" borderId="35" xfId="0" applyNumberFormat="1" applyFont="1" applyFill="1" applyBorder="1" applyAlignment="1">
      <alignment/>
    </xf>
    <xf numFmtId="3" fontId="4" fillId="17" borderId="42" xfId="0" applyNumberFormat="1" applyFont="1" applyFill="1" applyBorder="1" applyAlignment="1">
      <alignment/>
    </xf>
    <xf numFmtId="0" fontId="3" fillId="17" borderId="41" xfId="0" applyFont="1" applyFill="1" applyBorder="1" applyAlignment="1">
      <alignment wrapText="1"/>
    </xf>
    <xf numFmtId="0" fontId="1" fillId="17" borderId="42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7" borderId="41" xfId="0" applyFont="1" applyFill="1" applyBorder="1" applyAlignment="1">
      <alignment/>
    </xf>
    <xf numFmtId="0" fontId="3" fillId="2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55" xfId="0" applyFont="1" applyFill="1" applyBorder="1" applyAlignment="1">
      <alignment horizontal="center" vertical="center" wrapText="1"/>
    </xf>
    <xf numFmtId="0" fontId="6" fillId="24" borderId="56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vertical="center" wrapText="1"/>
    </xf>
    <xf numFmtId="0" fontId="3" fillId="17" borderId="58" xfId="0" applyFont="1" applyFill="1" applyBorder="1" applyAlignment="1">
      <alignment vertical="center"/>
    </xf>
    <xf numFmtId="0" fontId="3" fillId="17" borderId="59" xfId="0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view="pageBreakPreview" zoomScaleSheetLayoutView="100" zoomScalePageLayoutView="0" workbookViewId="0" topLeftCell="A1">
      <selection activeCell="A4" sqref="A4:IV4"/>
    </sheetView>
  </sheetViews>
  <sheetFormatPr defaultColWidth="9.140625" defaultRowHeight="12.75"/>
  <cols>
    <col min="1" max="1" width="4.421875" style="60" customWidth="1"/>
    <col min="2" max="2" width="4.140625" style="60" customWidth="1"/>
    <col min="3" max="3" width="4.00390625" style="60" customWidth="1"/>
    <col min="4" max="4" width="4.140625" style="60" customWidth="1"/>
    <col min="5" max="5" width="4.28125" style="60" customWidth="1"/>
    <col min="6" max="6" width="64.28125" style="60" customWidth="1"/>
    <col min="7" max="7" width="9.140625" style="60" customWidth="1"/>
    <col min="8" max="8" width="14.7109375" style="60" customWidth="1"/>
    <col min="9" max="9" width="12.57421875" style="60" customWidth="1"/>
    <col min="10" max="10" width="15.140625" style="60" customWidth="1"/>
    <col min="11" max="11" width="19.00390625" style="60" customWidth="1"/>
    <col min="12" max="16384" width="9.140625" style="60" customWidth="1"/>
  </cols>
  <sheetData>
    <row r="2" spans="1:11" s="59" customFormat="1" ht="12.75">
      <c r="A2" s="113" t="s">
        <v>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59" customFormat="1" ht="18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s="59" customFormat="1" ht="18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59" customFormat="1" ht="18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ht="13.5" thickBot="1"/>
    <row r="7" spans="1:11" ht="35.25" customHeight="1" thickBot="1">
      <c r="A7" s="110" t="s">
        <v>18</v>
      </c>
      <c r="B7" s="111"/>
      <c r="C7" s="111"/>
      <c r="D7" s="111"/>
      <c r="E7" s="111"/>
      <c r="F7" s="112"/>
      <c r="G7" s="115" t="s">
        <v>13</v>
      </c>
      <c r="H7" s="115" t="s">
        <v>14</v>
      </c>
      <c r="I7" s="118" t="s">
        <v>0</v>
      </c>
      <c r="J7" s="119"/>
      <c r="K7" s="120" t="s">
        <v>17</v>
      </c>
    </row>
    <row r="8" spans="1:11" ht="29.25" customHeight="1" thickBot="1">
      <c r="A8" s="1"/>
      <c r="B8" s="2">
        <v>1</v>
      </c>
      <c r="C8" s="64" t="s">
        <v>2</v>
      </c>
      <c r="D8" s="65"/>
      <c r="E8" s="65"/>
      <c r="F8" s="66"/>
      <c r="G8" s="116"/>
      <c r="H8" s="117"/>
      <c r="I8" s="71" t="s">
        <v>16</v>
      </c>
      <c r="J8" s="86" t="s">
        <v>15</v>
      </c>
      <c r="K8" s="121"/>
    </row>
    <row r="9" spans="1:11" ht="24.75" customHeight="1" thickBot="1">
      <c r="A9" s="41"/>
      <c r="B9" s="42"/>
      <c r="C9" s="43">
        <v>4</v>
      </c>
      <c r="D9" s="122" t="s">
        <v>3</v>
      </c>
      <c r="E9" s="123"/>
      <c r="F9" s="124"/>
      <c r="G9" s="44" t="s">
        <v>4</v>
      </c>
      <c r="H9" s="45">
        <f>SUM(H10+H13+H18+H20+H24+H35)</f>
        <v>50000</v>
      </c>
      <c r="I9" s="72" t="s">
        <v>1</v>
      </c>
      <c r="J9" s="45">
        <f>SUM(J10+J13+J18+J20+J24+J35)</f>
        <v>13662</v>
      </c>
      <c r="K9" s="67">
        <f>SUM(K10+K13+K18+K20+K24+K35)</f>
        <v>43169</v>
      </c>
    </row>
    <row r="10" spans="1:11" ht="18.75" customHeight="1" thickBot="1">
      <c r="A10" s="46"/>
      <c r="B10" s="47"/>
      <c r="C10" s="47"/>
      <c r="D10" s="48">
        <v>1</v>
      </c>
      <c r="E10" s="114" t="s">
        <v>5</v>
      </c>
      <c r="F10" s="109"/>
      <c r="G10" s="49" t="s">
        <v>6</v>
      </c>
      <c r="H10" s="50">
        <f>SUM(H11:H12)</f>
        <v>390</v>
      </c>
      <c r="I10" s="73" t="s">
        <v>1</v>
      </c>
      <c r="J10" s="87">
        <f>SUM(J11:J12)</f>
        <v>351</v>
      </c>
      <c r="K10" s="80">
        <f>SUM(K11:K12)</f>
        <v>39</v>
      </c>
    </row>
    <row r="11" spans="1:11" ht="26.25" customHeight="1">
      <c r="A11" s="3"/>
      <c r="B11" s="4"/>
      <c r="C11" s="4"/>
      <c r="D11" s="5"/>
      <c r="E11" s="6"/>
      <c r="F11" s="7" t="s">
        <v>20</v>
      </c>
      <c r="G11" s="8"/>
      <c r="H11" s="9">
        <v>170</v>
      </c>
      <c r="I11" s="74">
        <v>0.9</v>
      </c>
      <c r="J11" s="88">
        <f>SUM(H11*I11)</f>
        <v>153</v>
      </c>
      <c r="K11" s="81">
        <f>SUM(H11-J11)</f>
        <v>17</v>
      </c>
    </row>
    <row r="12" spans="1:11" ht="25.5" customHeight="1" thickBot="1">
      <c r="A12" s="10"/>
      <c r="B12" s="11"/>
      <c r="C12" s="11"/>
      <c r="D12" s="12"/>
      <c r="E12" s="13"/>
      <c r="F12" s="7" t="s">
        <v>21</v>
      </c>
      <c r="G12" s="14"/>
      <c r="H12" s="15">
        <v>220</v>
      </c>
      <c r="I12" s="75">
        <v>0.9</v>
      </c>
      <c r="J12" s="88">
        <f>SUM(H12*I12)</f>
        <v>198</v>
      </c>
      <c r="K12" s="81">
        <f>SUM(H12-J12)</f>
        <v>22</v>
      </c>
    </row>
    <row r="13" spans="1:11" ht="15.75" customHeight="1" thickBot="1">
      <c r="A13" s="46"/>
      <c r="B13" s="47"/>
      <c r="C13" s="47"/>
      <c r="D13" s="48">
        <v>3</v>
      </c>
      <c r="E13" s="108" t="s">
        <v>7</v>
      </c>
      <c r="F13" s="109"/>
      <c r="G13" s="49" t="s">
        <v>8</v>
      </c>
      <c r="H13" s="50">
        <f>SUM(H14:H17)</f>
        <v>14910</v>
      </c>
      <c r="I13" s="76" t="s">
        <v>1</v>
      </c>
      <c r="J13" s="87">
        <f>SUM(J14:J15)</f>
        <v>0</v>
      </c>
      <c r="K13" s="80">
        <f>SUM(K14:K17)</f>
        <v>14910</v>
      </c>
    </row>
    <row r="14" spans="1:11" ht="24.75" customHeight="1">
      <c r="A14" s="3"/>
      <c r="B14" s="4"/>
      <c r="C14" s="4"/>
      <c r="D14" s="5"/>
      <c r="E14" s="6"/>
      <c r="F14" s="7" t="s">
        <v>22</v>
      </c>
      <c r="G14" s="8"/>
      <c r="H14" s="9">
        <v>7000</v>
      </c>
      <c r="I14" s="94" t="s">
        <v>1</v>
      </c>
      <c r="J14" s="88">
        <v>0</v>
      </c>
      <c r="K14" s="81">
        <f>SUM(H14-J14)</f>
        <v>7000</v>
      </c>
    </row>
    <row r="15" spans="1:11" ht="22.5" customHeight="1">
      <c r="A15" s="10"/>
      <c r="B15" s="11"/>
      <c r="C15" s="11"/>
      <c r="D15" s="12"/>
      <c r="E15" s="13"/>
      <c r="F15" s="16" t="s">
        <v>23</v>
      </c>
      <c r="G15" s="14"/>
      <c r="H15" s="15">
        <v>1410</v>
      </c>
      <c r="I15" s="95" t="s">
        <v>1</v>
      </c>
      <c r="J15" s="90">
        <v>0</v>
      </c>
      <c r="K15" s="81">
        <f>SUM(H15-J15)</f>
        <v>1410</v>
      </c>
    </row>
    <row r="16" spans="1:11" ht="21.75" customHeight="1">
      <c r="A16" s="10"/>
      <c r="B16" s="11"/>
      <c r="C16" s="11"/>
      <c r="D16" s="12"/>
      <c r="E16" s="13"/>
      <c r="F16" s="16" t="s">
        <v>24</v>
      </c>
      <c r="G16" s="14"/>
      <c r="H16" s="15">
        <v>1500</v>
      </c>
      <c r="I16" s="77" t="s">
        <v>1</v>
      </c>
      <c r="J16" s="90">
        <v>0</v>
      </c>
      <c r="K16" s="81">
        <f>SUM(H16-J16)</f>
        <v>1500</v>
      </c>
    </row>
    <row r="17" spans="1:11" ht="21.75" customHeight="1" thickBot="1">
      <c r="A17" s="17"/>
      <c r="B17" s="18"/>
      <c r="C17" s="18"/>
      <c r="D17" s="19"/>
      <c r="E17" s="20"/>
      <c r="F17" s="16" t="s">
        <v>25</v>
      </c>
      <c r="G17" s="21"/>
      <c r="H17" s="22">
        <v>5000</v>
      </c>
      <c r="I17" s="101" t="s">
        <v>1</v>
      </c>
      <c r="J17" s="90">
        <v>0</v>
      </c>
      <c r="K17" s="81">
        <f>SUM(H17-J17)</f>
        <v>5000</v>
      </c>
    </row>
    <row r="18" spans="1:11" ht="24" customHeight="1" thickBot="1">
      <c r="A18" s="46"/>
      <c r="B18" s="47"/>
      <c r="C18" s="47"/>
      <c r="D18" s="48">
        <v>4</v>
      </c>
      <c r="E18" s="108" t="s">
        <v>9</v>
      </c>
      <c r="F18" s="109"/>
      <c r="G18" s="49" t="s">
        <v>10</v>
      </c>
      <c r="H18" s="104">
        <f>SUM(H19)</f>
        <v>1350</v>
      </c>
      <c r="I18" s="105" t="s">
        <v>1</v>
      </c>
      <c r="J18" s="106">
        <f>SUM(J19)</f>
        <v>1080</v>
      </c>
      <c r="K18" s="107">
        <f>SUM(K19)</f>
        <v>270</v>
      </c>
    </row>
    <row r="19" spans="1:11" ht="27.75" customHeight="1" thickBot="1">
      <c r="A19" s="17"/>
      <c r="B19" s="18"/>
      <c r="C19" s="18"/>
      <c r="D19" s="19"/>
      <c r="E19" s="23"/>
      <c r="F19" s="24" t="s">
        <v>26</v>
      </c>
      <c r="G19" s="21"/>
      <c r="H19" s="22">
        <v>1350</v>
      </c>
      <c r="I19" s="78">
        <v>0.8</v>
      </c>
      <c r="J19" s="91">
        <f>SUM(H19*I19)</f>
        <v>1080</v>
      </c>
      <c r="K19" s="82">
        <f>SUM(H19-J19)</f>
        <v>270</v>
      </c>
    </row>
    <row r="20" spans="1:11" ht="29.25" customHeight="1" thickBot="1">
      <c r="A20" s="46"/>
      <c r="B20" s="47"/>
      <c r="C20" s="51"/>
      <c r="D20" s="48">
        <v>5</v>
      </c>
      <c r="E20" s="114" t="s">
        <v>11</v>
      </c>
      <c r="F20" s="109"/>
      <c r="G20" s="49" t="s">
        <v>27</v>
      </c>
      <c r="H20" s="104">
        <f>SUM(H21:H23)</f>
        <v>13500</v>
      </c>
      <c r="I20" s="105" t="s">
        <v>1</v>
      </c>
      <c r="J20" s="106">
        <f>SUM(J21:J23)</f>
        <v>5400</v>
      </c>
      <c r="K20" s="107">
        <f>SUM(K21:K23)</f>
        <v>8100</v>
      </c>
    </row>
    <row r="21" spans="1:11" ht="22.5" customHeight="1">
      <c r="A21" s="10"/>
      <c r="B21" s="11"/>
      <c r="C21" s="11"/>
      <c r="D21" s="12"/>
      <c r="E21" s="13"/>
      <c r="F21" s="16" t="s">
        <v>28</v>
      </c>
      <c r="G21" s="25"/>
      <c r="H21" s="15">
        <v>6000</v>
      </c>
      <c r="I21" s="93">
        <v>0.9</v>
      </c>
      <c r="J21" s="103">
        <f>SUM(H21*I21)</f>
        <v>5400</v>
      </c>
      <c r="K21" s="102">
        <f>SUM(H21-J21)</f>
        <v>600</v>
      </c>
    </row>
    <row r="22" spans="1:11" ht="27.75" customHeight="1">
      <c r="A22" s="26"/>
      <c r="B22" s="27"/>
      <c r="C22" s="27"/>
      <c r="D22" s="28"/>
      <c r="E22" s="29"/>
      <c r="F22" s="16" t="s">
        <v>29</v>
      </c>
      <c r="G22" s="30"/>
      <c r="H22" s="31">
        <v>6000</v>
      </c>
      <c r="I22" s="95" t="s">
        <v>1</v>
      </c>
      <c r="J22" s="103">
        <v>0</v>
      </c>
      <c r="K22" s="88">
        <f>SUM(H22-J22)</f>
        <v>6000</v>
      </c>
    </row>
    <row r="23" spans="1:11" ht="27.75" customHeight="1" thickBot="1">
      <c r="A23" s="26"/>
      <c r="B23" s="27"/>
      <c r="C23" s="27"/>
      <c r="D23" s="28"/>
      <c r="E23" s="29"/>
      <c r="F23" s="32" t="s">
        <v>30</v>
      </c>
      <c r="G23" s="30"/>
      <c r="H23" s="33">
        <v>1500</v>
      </c>
      <c r="I23" s="75">
        <v>0.9</v>
      </c>
      <c r="J23" s="89"/>
      <c r="K23" s="82">
        <f>SUM(H23-J23)</f>
        <v>1500</v>
      </c>
    </row>
    <row r="24" spans="1:11" ht="27.75" customHeight="1" thickBot="1">
      <c r="A24" s="46"/>
      <c r="B24" s="47"/>
      <c r="C24" s="51"/>
      <c r="D24" s="48">
        <v>6</v>
      </c>
      <c r="E24" s="114" t="s">
        <v>12</v>
      </c>
      <c r="F24" s="109"/>
      <c r="G24" s="49" t="s">
        <v>31</v>
      </c>
      <c r="H24" s="104">
        <f>SUM(H25:H33)</f>
        <v>17850</v>
      </c>
      <c r="I24" s="105" t="s">
        <v>1</v>
      </c>
      <c r="J24" s="106">
        <f>SUM(J25:J33)</f>
        <v>6831</v>
      </c>
      <c r="K24" s="107">
        <f>SUM(K25:K33)</f>
        <v>17850</v>
      </c>
    </row>
    <row r="25" spans="1:11" ht="27.75" customHeight="1">
      <c r="A25" s="3"/>
      <c r="B25" s="4"/>
      <c r="C25" s="4"/>
      <c r="D25" s="5"/>
      <c r="E25" s="6"/>
      <c r="F25" s="7" t="s">
        <v>32</v>
      </c>
      <c r="G25" s="8"/>
      <c r="H25" s="9">
        <v>7500</v>
      </c>
      <c r="I25" s="94" t="s">
        <v>1</v>
      </c>
      <c r="J25" s="88">
        <v>0</v>
      </c>
      <c r="K25" s="81">
        <f aca="true" t="shared" si="0" ref="K25:K32">SUM(H25-J25)</f>
        <v>7500</v>
      </c>
    </row>
    <row r="26" spans="1:11" ht="27.75" customHeight="1">
      <c r="A26" s="10"/>
      <c r="B26" s="11"/>
      <c r="C26" s="11"/>
      <c r="D26" s="12"/>
      <c r="E26" s="13"/>
      <c r="F26" s="16" t="s">
        <v>33</v>
      </c>
      <c r="G26" s="14"/>
      <c r="H26" s="15">
        <v>250</v>
      </c>
      <c r="I26" s="95" t="s">
        <v>1</v>
      </c>
      <c r="J26" s="90">
        <v>0</v>
      </c>
      <c r="K26" s="81">
        <f t="shared" si="0"/>
        <v>250</v>
      </c>
    </row>
    <row r="27" spans="1:11" ht="27.75" customHeight="1">
      <c r="A27" s="10"/>
      <c r="B27" s="11"/>
      <c r="C27" s="11"/>
      <c r="D27" s="12"/>
      <c r="E27" s="13"/>
      <c r="F27" s="16" t="s">
        <v>34</v>
      </c>
      <c r="G27" s="14"/>
      <c r="H27" s="15">
        <v>300</v>
      </c>
      <c r="I27" s="95" t="s">
        <v>1</v>
      </c>
      <c r="J27" s="90">
        <v>0</v>
      </c>
      <c r="K27" s="81">
        <f t="shared" si="0"/>
        <v>300</v>
      </c>
    </row>
    <row r="28" spans="1:11" ht="27.75" customHeight="1">
      <c r="A28" s="10"/>
      <c r="B28" s="11"/>
      <c r="C28" s="11"/>
      <c r="D28" s="12"/>
      <c r="E28" s="13"/>
      <c r="F28" s="34" t="s">
        <v>35</v>
      </c>
      <c r="G28" s="35"/>
      <c r="H28" s="36">
        <v>300</v>
      </c>
      <c r="I28" s="95" t="s">
        <v>1</v>
      </c>
      <c r="J28" s="90">
        <v>0</v>
      </c>
      <c r="K28" s="81">
        <f t="shared" si="0"/>
        <v>300</v>
      </c>
    </row>
    <row r="29" spans="1:11" ht="27.75" customHeight="1">
      <c r="A29" s="10"/>
      <c r="B29" s="11"/>
      <c r="C29" s="11"/>
      <c r="D29" s="12"/>
      <c r="E29" s="13"/>
      <c r="F29" s="34" t="s">
        <v>36</v>
      </c>
      <c r="G29" s="35"/>
      <c r="H29" s="36">
        <v>300</v>
      </c>
      <c r="I29" s="95" t="s">
        <v>1</v>
      </c>
      <c r="J29" s="90">
        <v>0</v>
      </c>
      <c r="K29" s="81">
        <f t="shared" si="0"/>
        <v>300</v>
      </c>
    </row>
    <row r="30" spans="1:11" ht="27" customHeight="1">
      <c r="A30" s="10"/>
      <c r="B30" s="11"/>
      <c r="C30" s="11"/>
      <c r="D30" s="12"/>
      <c r="E30" s="13"/>
      <c r="F30" s="34" t="s">
        <v>37</v>
      </c>
      <c r="G30" s="35"/>
      <c r="H30" s="36">
        <v>4000</v>
      </c>
      <c r="I30" s="95" t="s">
        <v>1</v>
      </c>
      <c r="J30" s="90">
        <v>0</v>
      </c>
      <c r="K30" s="81">
        <f t="shared" si="0"/>
        <v>4000</v>
      </c>
    </row>
    <row r="31" spans="1:11" ht="27.75" customHeight="1">
      <c r="A31" s="10"/>
      <c r="B31" s="11"/>
      <c r="C31" s="11"/>
      <c r="D31" s="12"/>
      <c r="E31" s="13"/>
      <c r="F31" s="34" t="s">
        <v>38</v>
      </c>
      <c r="G31" s="35"/>
      <c r="H31" s="36">
        <v>1000</v>
      </c>
      <c r="I31" s="95" t="s">
        <v>1</v>
      </c>
      <c r="J31" s="90">
        <v>0</v>
      </c>
      <c r="K31" s="81">
        <f t="shared" si="0"/>
        <v>1000</v>
      </c>
    </row>
    <row r="32" spans="1:11" ht="30" customHeight="1">
      <c r="A32" s="26"/>
      <c r="B32" s="27"/>
      <c r="C32" s="27"/>
      <c r="D32" s="28"/>
      <c r="E32" s="29"/>
      <c r="F32" s="52" t="s">
        <v>39</v>
      </c>
      <c r="G32" s="53"/>
      <c r="H32" s="31">
        <v>4000</v>
      </c>
      <c r="I32" s="96" t="s">
        <v>1</v>
      </c>
      <c r="J32" s="89">
        <v>0</v>
      </c>
      <c r="K32" s="82">
        <f t="shared" si="0"/>
        <v>4000</v>
      </c>
    </row>
    <row r="33" spans="1:11" ht="27.75" customHeight="1">
      <c r="A33" s="26"/>
      <c r="B33" s="27"/>
      <c r="C33" s="27"/>
      <c r="D33" s="28"/>
      <c r="E33" s="29"/>
      <c r="F33" s="52" t="s">
        <v>40</v>
      </c>
      <c r="G33" s="53"/>
      <c r="H33" s="31">
        <v>200</v>
      </c>
      <c r="I33" s="97" t="s">
        <v>1</v>
      </c>
      <c r="J33" s="92">
        <f>SUM(J10+J13+J16+J18+J21)</f>
        <v>6831</v>
      </c>
      <c r="K33" s="83">
        <v>200</v>
      </c>
    </row>
    <row r="34" spans="1:11" ht="15" thickBot="1">
      <c r="A34" s="26"/>
      <c r="B34" s="27"/>
      <c r="C34" s="27"/>
      <c r="D34" s="28"/>
      <c r="E34" s="29"/>
      <c r="F34" s="54"/>
      <c r="G34" s="53"/>
      <c r="H34" s="31"/>
      <c r="I34" s="98"/>
      <c r="J34" s="69"/>
      <c r="K34" s="84"/>
    </row>
    <row r="35" spans="1:11" ht="15.75" thickBot="1">
      <c r="A35" s="46"/>
      <c r="B35" s="47"/>
      <c r="C35" s="51"/>
      <c r="D35" s="48"/>
      <c r="E35" s="114" t="s">
        <v>41</v>
      </c>
      <c r="F35" s="109"/>
      <c r="G35" s="49" t="s">
        <v>42</v>
      </c>
      <c r="H35" s="50">
        <f>SUM(H36)</f>
        <v>2000</v>
      </c>
      <c r="I35" s="79" t="s">
        <v>1</v>
      </c>
      <c r="J35" s="100">
        <f>SUM(J36)</f>
        <v>0</v>
      </c>
      <c r="K35" s="68">
        <f>SUM(K36)</f>
        <v>2000</v>
      </c>
    </row>
    <row r="36" spans="1:11" ht="24" customHeight="1" thickBot="1">
      <c r="A36" s="37"/>
      <c r="B36" s="38"/>
      <c r="C36" s="38"/>
      <c r="D36" s="39"/>
      <c r="E36" s="55"/>
      <c r="F36" s="56" t="s">
        <v>43</v>
      </c>
      <c r="G36" s="40"/>
      <c r="H36" s="57">
        <v>2000</v>
      </c>
      <c r="I36" s="99" t="s">
        <v>1</v>
      </c>
      <c r="J36" s="70">
        <v>0</v>
      </c>
      <c r="K36" s="85">
        <v>2000</v>
      </c>
    </row>
    <row r="37" spans="1:11" ht="13.5" thickBo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</row>
  </sheetData>
  <sheetProtection/>
  <mergeCells count="13">
    <mergeCell ref="E20:F20"/>
    <mergeCell ref="E24:F24"/>
    <mergeCell ref="E35:F35"/>
    <mergeCell ref="G7:G8"/>
    <mergeCell ref="D9:F9"/>
    <mergeCell ref="E10:F10"/>
    <mergeCell ref="E13:F13"/>
    <mergeCell ref="E18:F18"/>
    <mergeCell ref="A7:F7"/>
    <mergeCell ref="A2:K3"/>
    <mergeCell ref="H7:H8"/>
    <mergeCell ref="I7:J7"/>
    <mergeCell ref="K7:K8"/>
  </mergeCells>
  <printOptions horizontalCentered="1"/>
  <pageMargins left="0.15" right="0.17" top="0.9055118110236221" bottom="0.984251968503937" header="0.2755905511811024" footer="0.5118110236220472"/>
  <pageSetup horizontalDpi="1200" verticalDpi="1200" orientation="portrait" paperSize="9" scale="65" r:id="rId1"/>
  <headerFooter alignWithMargins="0">
    <oddHeader>&amp;R&amp;14 16.sz.melléklet a 4/2015.(III.09.) Ör.-hez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vendeg1</cp:lastModifiedBy>
  <cp:lastPrinted>2015-03-05T19:25:42Z</cp:lastPrinted>
  <dcterms:created xsi:type="dcterms:W3CDTF">2006-02-12T14:23:49Z</dcterms:created>
  <dcterms:modified xsi:type="dcterms:W3CDTF">2015-03-05T19:26:18Z</dcterms:modified>
  <cp:category/>
  <cp:version/>
  <cp:contentType/>
  <cp:contentStatus/>
</cp:coreProperties>
</file>