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DE05C584-3921-4043-A0D7-47EBACA5DB5A}" xr6:coauthVersionLast="43" xr6:coauthVersionMax="43" xr10:uidLastSave="{00000000-0000-0000-0000-000000000000}"/>
  <bookViews>
    <workbookView xWindow="-120" yWindow="-120" windowWidth="29040" windowHeight="15840" xr2:uid="{9FE3E0CA-D06D-420F-B19D-E0E1AE10DFFA}"/>
  </bookViews>
  <sheets>
    <sheet name="1.1. BÖ Bevételek" sheetId="1" r:id="rId1"/>
  </sheets>
  <definedNames>
    <definedName name="_xlnm.Print_Area" localSheetId="0">'1.1. BÖ Bevételek'!$A$1:$D$49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D7" i="1"/>
  <c r="D8" i="1"/>
  <c r="D9" i="1"/>
  <c r="D10" i="1"/>
  <c r="D11" i="1"/>
  <c r="D12" i="1"/>
  <c r="D13" i="1"/>
  <c r="C15" i="1"/>
  <c r="D15" i="1"/>
  <c r="D16" i="1"/>
  <c r="D17" i="1"/>
  <c r="D18" i="1"/>
  <c r="D19" i="1"/>
  <c r="C21" i="1"/>
  <c r="D22" i="1"/>
  <c r="D23" i="1"/>
  <c r="D24" i="1"/>
  <c r="D25" i="1"/>
  <c r="D26" i="1"/>
  <c r="D27" i="1"/>
  <c r="D21" i="1" s="1"/>
  <c r="D28" i="1"/>
  <c r="C30" i="1"/>
  <c r="C43" i="1" s="1"/>
  <c r="D31" i="1"/>
  <c r="D30" i="1" s="1"/>
  <c r="C33" i="1"/>
  <c r="D34" i="1"/>
  <c r="D35" i="1"/>
  <c r="D33" i="1" s="1"/>
  <c r="D36" i="1"/>
  <c r="D37" i="1"/>
  <c r="D38" i="1"/>
  <c r="D41" i="1"/>
  <c r="D43" i="1" l="1"/>
</calcChain>
</file>

<file path=xl/sharedStrings.xml><?xml version="1.0" encoding="utf-8"?>
<sst xmlns="http://schemas.openxmlformats.org/spreadsheetml/2006/main" count="44" uniqueCount="44">
  <si>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</si>
  <si>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</si>
  <si>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</si>
  <si>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</si>
  <si>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2019. augusztus 1.</t>
  </si>
  <si>
    <t>Összesen</t>
  </si>
  <si>
    <t>6. 2018. évi pénzmaradvány</t>
  </si>
  <si>
    <t>5.6. Fejezeti kezelésű EU-s (Esély Otthon pályázati támogatás)</t>
  </si>
  <si>
    <t>5.5. Elkülönített állami pénzalaptól</t>
  </si>
  <si>
    <t>5.4. Önkormányzattól gyermekjólét ellátásához</t>
  </si>
  <si>
    <t>5.3. Önkormányzattól Közös hivatal működéséhez</t>
  </si>
  <si>
    <t>5.2. Önkormányzattól orvosi ügyeletre</t>
  </si>
  <si>
    <t>5.1. Társadalombiztosítási Alaptól</t>
  </si>
  <si>
    <t>5. Működési célú pénzeszköz átvétel</t>
  </si>
  <si>
    <t>4.1. Felhalmozási célú támogatási kölcsönök visszatérülése</t>
  </si>
  <si>
    <t>4. Felhalmozási és tőke jellegű bevételek</t>
  </si>
  <si>
    <t>3.7. Kamatbevételek ÁHT-n kívül</t>
  </si>
  <si>
    <t>3.6. Kiszámlázott általános forgalmi adó</t>
  </si>
  <si>
    <t>3.5. Ellátási díjak</t>
  </si>
  <si>
    <t>3.4. Közvetített szolgáltatások ellenértéke</t>
  </si>
  <si>
    <t>3.3. Bérleti és lízing díjak</t>
  </si>
  <si>
    <t>3.2. Szolgáltatások ellenértéke</t>
  </si>
  <si>
    <t>3.1. Készletértékesítés ellenértéke</t>
  </si>
  <si>
    <t>3. Működési bevételek</t>
  </si>
  <si>
    <t>2.4. Talajterhelési díj</t>
  </si>
  <si>
    <t>2.3. Gépjárműadó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</si>
  <si>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</si>
  <si>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</si>
  <si>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</si>
  <si>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1.6. Működési célú kiegészítő költségvetési támogatás</t>
  </si>
  <si>
    <t>1.5. Bérkompenzáció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</si>
  <si>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</si>
  <si>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</si>
  <si>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</si>
  <si>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</si>
  <si>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</si>
  <si>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2019. évi módosított előirányzat</t>
  </si>
  <si>
    <t>2019. évi eredeti előirányzat</t>
  </si>
  <si>
    <t>Megnevezés</t>
  </si>
  <si>
    <t>Ft-ban</t>
  </si>
  <si>
    <t>Baracs Község Önkormányzata és intézményei 2019. évi tervezett bevételei forrásonként, működési és felhalmozási cél szerint</t>
  </si>
  <si>
    <t xml:space="preserve"> </t>
  </si>
  <si>
    <t>1. sz. melléklet 1.1. pontja</t>
  </si>
  <si>
    <t xml:space="preserve">Baracs Község Önkormányzata Képviselő-testülete 2019. évi költségvetésről szóló 11/2019. (VIII.26)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</si>
</sst>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B690-AE92-4AC2-92F1-D6B4755F7D40}">
  <dimension ref="A1:Q233"/>
  <sheetViews>
    <sheetView tabSelected="1" zoomScale="85" zoomScaleNormal="85" workbookViewId="0">
      <selection activeCell="A45" sqref="A45"/>
    </sheetView>
  </sheetViews>
  <sheetFormatPr defaultRowHeight="15" x14ac:dyDescent="0.25"/>
  <cols>
    <col min="1" max="1" width="9.140625" style="1"/>
    <col min="2" max="2" width="58.42578125" style="1" customWidth="1"/>
    <col min="3" max="3" width="14.42578125" style="1" bestFit="1" customWidth="1"/>
    <col min="4" max="4" width="17.7109375" style="1" bestFit="1" customWidth="1"/>
  </cols>
  <sheetData>
    <row r="1" spans="1:17" s="4" customFormat="1" ht="30" customHeight="1" x14ac:dyDescent="0.25">
      <c r="A1" s="30" t="s">
        <v>43</v>
      </c>
      <c r="B1" s="30"/>
      <c r="C1" s="30"/>
      <c r="D1" s="30"/>
    </row>
    <row r="2" spans="1:17" ht="18.75" x14ac:dyDescent="0.3">
      <c r="A2" s="1" t="s">
        <v>42</v>
      </c>
      <c r="G2" s="29"/>
      <c r="Q2" s="29" t="s">
        <v>41</v>
      </c>
    </row>
    <row r="3" spans="1:17" ht="15" customHeight="1" x14ac:dyDescent="0.3">
      <c r="G3" s="27"/>
    </row>
    <row r="4" spans="1:17" ht="30" customHeight="1" x14ac:dyDescent="0.3">
      <c r="A4" s="28" t="s">
        <v>40</v>
      </c>
      <c r="B4" s="28"/>
      <c r="C4" s="28"/>
      <c r="D4" s="28"/>
      <c r="G4" s="27"/>
    </row>
    <row r="5" spans="1:17" ht="15" customHeight="1" thickBot="1" x14ac:dyDescent="0.3">
      <c r="A5" s="26"/>
      <c r="B5" s="26"/>
      <c r="C5" s="26"/>
      <c r="D5" s="25" t="s">
        <v>39</v>
      </c>
    </row>
    <row r="6" spans="1:17" ht="45" customHeight="1" thickBot="1" x14ac:dyDescent="0.3">
      <c r="A6" s="24" t="s">
        <v>38</v>
      </c>
      <c r="B6" s="24"/>
      <c r="C6" s="23" t="s">
        <v>37</v>
      </c>
      <c r="D6" s="23" t="s">
        <v>36</v>
      </c>
    </row>
    <row r="7" spans="1:17" ht="15.75" thickBot="1" x14ac:dyDescent="0.3">
      <c r="A7" s="12" t="s">
        <v>35</v>
      </c>
      <c r="B7" s="12"/>
      <c r="C7" s="11">
        <f>SUM(C8:C13)</f>
        <v>183994362</v>
      </c>
      <c r="D7" s="11">
        <f>SUM(D8:D13)</f>
        <v>197269218</v>
      </c>
    </row>
    <row r="8" spans="1:17" x14ac:dyDescent="0.25">
      <c r="B8" s="22" t="s">
        <v>34</v>
      </c>
      <c r="C8" s="17">
        <v>87451669</v>
      </c>
      <c r="D8" s="17">
        <f>C8+1810000</f>
        <v>89261669</v>
      </c>
      <c r="E8" s="19"/>
    </row>
    <row r="9" spans="1:17" x14ac:dyDescent="0.25">
      <c r="B9" s="21" t="s">
        <v>33</v>
      </c>
      <c r="C9" s="14">
        <v>57337583</v>
      </c>
      <c r="D9" s="14">
        <f>C9+975000</f>
        <v>58312583</v>
      </c>
      <c r="E9" s="19"/>
    </row>
    <row r="10" spans="1:17" ht="25.5" x14ac:dyDescent="0.25">
      <c r="B10" s="21" t="s">
        <v>32</v>
      </c>
      <c r="C10" s="14">
        <v>34938650</v>
      </c>
      <c r="D10" s="14">
        <f>C10+2435139+380000+980000+570000</f>
        <v>39303789</v>
      </c>
      <c r="E10" s="19"/>
    </row>
    <row r="11" spans="1:17" x14ac:dyDescent="0.25">
      <c r="B11" s="21" t="s">
        <v>31</v>
      </c>
      <c r="C11" s="14">
        <v>4266460</v>
      </c>
      <c r="D11" s="14">
        <f>C11+408213+145000</f>
        <v>4819673</v>
      </c>
      <c r="E11" s="19"/>
    </row>
    <row r="12" spans="1:17" x14ac:dyDescent="0.25">
      <c r="B12" s="21" t="s">
        <v>30</v>
      </c>
      <c r="C12" s="14">
        <v>0</v>
      </c>
      <c r="D12" s="14">
        <f>C12+281904</f>
        <v>281904</v>
      </c>
      <c r="E12" s="19"/>
    </row>
    <row r="13" spans="1:17" x14ac:dyDescent="0.25">
      <c r="B13" s="21" t="s">
        <v>29</v>
      </c>
      <c r="C13" s="14">
        <v>0</v>
      </c>
      <c r="D13" s="14">
        <f>C13+5289600</f>
        <v>5289600</v>
      </c>
      <c r="E13" s="19"/>
    </row>
    <row r="14" spans="1:17" s="8" customFormat="1" ht="12" thickBot="1" x14ac:dyDescent="0.25">
      <c r="A14" s="10"/>
      <c r="B14" s="20"/>
      <c r="C14" s="9"/>
      <c r="D14" s="9"/>
    </row>
    <row r="15" spans="1:17" ht="15.75" thickBot="1" x14ac:dyDescent="0.3">
      <c r="A15" s="12" t="s">
        <v>28</v>
      </c>
      <c r="B15" s="12"/>
      <c r="C15" s="11">
        <f>SUM(C16:C19)</f>
        <v>119500000</v>
      </c>
      <c r="D15" s="11">
        <f>SUM(D16:D19)</f>
        <v>119500000</v>
      </c>
    </row>
    <row r="16" spans="1:17" x14ac:dyDescent="0.25">
      <c r="B16" s="18" t="s">
        <v>27</v>
      </c>
      <c r="C16" s="17">
        <v>11000000</v>
      </c>
      <c r="D16" s="16">
        <f>C16+0</f>
        <v>11000000</v>
      </c>
    </row>
    <row r="17" spans="1:5" x14ac:dyDescent="0.25">
      <c r="B17" s="15" t="s">
        <v>26</v>
      </c>
      <c r="C17" s="14">
        <v>98000000</v>
      </c>
      <c r="D17" s="14">
        <f>C17+0</f>
        <v>98000000</v>
      </c>
    </row>
    <row r="18" spans="1:5" x14ac:dyDescent="0.25">
      <c r="B18" s="15" t="s">
        <v>25</v>
      </c>
      <c r="C18" s="14">
        <v>10000000</v>
      </c>
      <c r="D18" s="14">
        <f>C18+0</f>
        <v>10000000</v>
      </c>
    </row>
    <row r="19" spans="1:5" x14ac:dyDescent="0.25">
      <c r="B19" s="15" t="s">
        <v>24</v>
      </c>
      <c r="C19" s="14">
        <v>500000</v>
      </c>
      <c r="D19" s="14">
        <f>C19+0</f>
        <v>500000</v>
      </c>
    </row>
    <row r="20" spans="1:5" s="8" customFormat="1" ht="12" thickBot="1" x14ac:dyDescent="0.25">
      <c r="A20" s="10"/>
      <c r="B20" s="10"/>
      <c r="C20" s="9"/>
      <c r="D20" s="9"/>
    </row>
    <row r="21" spans="1:5" ht="15.75" thickBot="1" x14ac:dyDescent="0.3">
      <c r="A21" s="12" t="s">
        <v>23</v>
      </c>
      <c r="B21" s="12"/>
      <c r="C21" s="11">
        <f>SUM(C22:C28)</f>
        <v>16350486</v>
      </c>
      <c r="D21" s="11">
        <f>SUM(D22:D28)</f>
        <v>16350486</v>
      </c>
    </row>
    <row r="22" spans="1:5" x14ac:dyDescent="0.25">
      <c r="B22" s="18" t="s">
        <v>22</v>
      </c>
      <c r="C22" s="17">
        <v>0</v>
      </c>
      <c r="D22" s="16">
        <f>C22+0</f>
        <v>0</v>
      </c>
    </row>
    <row r="23" spans="1:5" x14ac:dyDescent="0.25">
      <c r="B23" s="15" t="s">
        <v>21</v>
      </c>
      <c r="C23" s="14">
        <v>350000</v>
      </c>
      <c r="D23" s="14">
        <f>C23+0</f>
        <v>350000</v>
      </c>
    </row>
    <row r="24" spans="1:5" x14ac:dyDescent="0.25">
      <c r="B24" s="15" t="s">
        <v>20</v>
      </c>
      <c r="C24" s="14">
        <v>13101602</v>
      </c>
      <c r="D24" s="14">
        <f>C24+0</f>
        <v>13101602</v>
      </c>
    </row>
    <row r="25" spans="1:5" x14ac:dyDescent="0.25">
      <c r="B25" s="15" t="s">
        <v>19</v>
      </c>
      <c r="C25" s="14">
        <v>0</v>
      </c>
      <c r="D25" s="14">
        <f>C25+0</f>
        <v>0</v>
      </c>
    </row>
    <row r="26" spans="1:5" x14ac:dyDescent="0.25">
      <c r="B26" s="15" t="s">
        <v>18</v>
      </c>
      <c r="C26" s="14">
        <v>2265880</v>
      </c>
      <c r="D26" s="14">
        <f>C26+0</f>
        <v>2265880</v>
      </c>
    </row>
    <row r="27" spans="1:5" x14ac:dyDescent="0.25">
      <c r="B27" s="15" t="s">
        <v>17</v>
      </c>
      <c r="C27" s="14">
        <v>633004</v>
      </c>
      <c r="D27" s="14">
        <f>C27+0</f>
        <v>633004</v>
      </c>
    </row>
    <row r="28" spans="1:5" x14ac:dyDescent="0.25">
      <c r="B28" s="15" t="s">
        <v>16</v>
      </c>
      <c r="C28" s="14">
        <v>0</v>
      </c>
      <c r="D28" s="14">
        <f>C28+0</f>
        <v>0</v>
      </c>
    </row>
    <row r="29" spans="1:5" s="8" customFormat="1" ht="12" thickBot="1" x14ac:dyDescent="0.25">
      <c r="A29" s="10"/>
      <c r="B29" s="10"/>
      <c r="C29" s="9"/>
      <c r="D29" s="9"/>
    </row>
    <row r="30" spans="1:5" ht="15.75" thickBot="1" x14ac:dyDescent="0.3">
      <c r="A30" s="12" t="s">
        <v>15</v>
      </c>
      <c r="B30" s="12"/>
      <c r="C30" s="11">
        <f>SUM(C31:C31)</f>
        <v>149928</v>
      </c>
      <c r="D30" s="11">
        <f>SUM(D31:D31)</f>
        <v>149928</v>
      </c>
      <c r="E30" s="19"/>
    </row>
    <row r="31" spans="1:5" x14ac:dyDescent="0.25">
      <c r="B31" s="18" t="s">
        <v>14</v>
      </c>
      <c r="C31" s="17">
        <v>149928</v>
      </c>
      <c r="D31" s="17">
        <f>C31+0</f>
        <v>149928</v>
      </c>
    </row>
    <row r="32" spans="1:5" s="8" customFormat="1" ht="12" thickBot="1" x14ac:dyDescent="0.25">
      <c r="A32" s="10"/>
      <c r="B32" s="10"/>
      <c r="C32" s="9"/>
      <c r="D32" s="9"/>
    </row>
    <row r="33" spans="1:4" ht="15.75" thickBot="1" x14ac:dyDescent="0.3">
      <c r="A33" s="12" t="s">
        <v>13</v>
      </c>
      <c r="B33" s="12"/>
      <c r="C33" s="11">
        <f>SUM(C34:C39)</f>
        <v>23729938</v>
      </c>
      <c r="D33" s="11">
        <f>SUM(D34:D39)</f>
        <v>41849845</v>
      </c>
    </row>
    <row r="34" spans="1:4" x14ac:dyDescent="0.25">
      <c r="B34" s="18" t="s">
        <v>12</v>
      </c>
      <c r="C34" s="17">
        <v>9067200</v>
      </c>
      <c r="D34" s="16">
        <f>C34+0</f>
        <v>9067200</v>
      </c>
    </row>
    <row r="35" spans="1:4" x14ac:dyDescent="0.25">
      <c r="B35" s="15" t="s">
        <v>11</v>
      </c>
      <c r="C35" s="14">
        <v>611280</v>
      </c>
      <c r="D35" s="14">
        <f>C35+0</f>
        <v>611280</v>
      </c>
    </row>
    <row r="36" spans="1:4" x14ac:dyDescent="0.25">
      <c r="B36" s="15" t="s">
        <v>10</v>
      </c>
      <c r="C36" s="14">
        <v>9387049</v>
      </c>
      <c r="D36" s="14">
        <f>C36+0</f>
        <v>9387049</v>
      </c>
    </row>
    <row r="37" spans="1:4" x14ac:dyDescent="0.25">
      <c r="B37" s="15" t="s">
        <v>9</v>
      </c>
      <c r="C37" s="14">
        <v>660224</v>
      </c>
      <c r="D37" s="14">
        <f>C37+0</f>
        <v>660224</v>
      </c>
    </row>
    <row r="38" spans="1:4" x14ac:dyDescent="0.25">
      <c r="B38" s="15" t="s">
        <v>8</v>
      </c>
      <c r="C38" s="14">
        <v>4004185</v>
      </c>
      <c r="D38" s="14">
        <f>C38+219900</f>
        <v>4224085</v>
      </c>
    </row>
    <row r="39" spans="1:4" x14ac:dyDescent="0.25">
      <c r="B39" s="15" t="s">
        <v>7</v>
      </c>
      <c r="C39" s="14">
        <v>0</v>
      </c>
      <c r="D39" s="13">
        <v>17900007</v>
      </c>
    </row>
    <row r="40" spans="1:4" s="8" customFormat="1" ht="12" thickBot="1" x14ac:dyDescent="0.25">
      <c r="A40" s="10"/>
      <c r="B40" s="10"/>
      <c r="C40" s="9"/>
      <c r="D40" s="9"/>
    </row>
    <row r="41" spans="1:4" ht="15.75" thickBot="1" x14ac:dyDescent="0.3">
      <c r="A41" s="12" t="s">
        <v>6</v>
      </c>
      <c r="B41" s="12"/>
      <c r="C41" s="11">
        <v>0</v>
      </c>
      <c r="D41" s="11">
        <f>194288026</f>
        <v>194288026</v>
      </c>
    </row>
    <row r="42" spans="1:4" s="8" customFormat="1" ht="12" thickBot="1" x14ac:dyDescent="0.25">
      <c r="A42" s="10"/>
      <c r="B42" s="10"/>
      <c r="C42" s="9"/>
      <c r="D42" s="9"/>
    </row>
    <row r="43" spans="1:4" ht="16.5" thickBot="1" x14ac:dyDescent="0.3">
      <c r="A43" s="7" t="s">
        <v>5</v>
      </c>
      <c r="B43" s="7"/>
      <c r="C43" s="6">
        <f>+C33+C30+C21+C15+C7+C41</f>
        <v>343724714</v>
      </c>
      <c r="D43" s="6">
        <f>D7+D15+D21+D30+D33+D41</f>
        <v>569407503</v>
      </c>
    </row>
    <row r="44" spans="1:4" x14ac:dyDescent="0.25">
      <c r="C44" s="2"/>
      <c r="D44" s="2"/>
    </row>
    <row r="45" spans="1:4" x14ac:dyDescent="0.25">
      <c r="A45" s="4" t="s">
        <v>4</v>
      </c>
      <c r="B45" s="4"/>
      <c r="C45" s="5"/>
      <c r="D45" s="5"/>
    </row>
    <row r="46" spans="1:4" ht="9.9499999999999993" customHeight="1" x14ac:dyDescent="0.25">
      <c r="A46" s="4"/>
      <c r="B46" s="4"/>
      <c r="C46" s="5"/>
      <c r="D46" s="5"/>
    </row>
    <row r="47" spans="1:4" x14ac:dyDescent="0.25">
      <c r="A47" s="4"/>
      <c r="B47" s="4"/>
      <c r="C47" s="5"/>
      <c r="D47" s="5"/>
    </row>
    <row r="48" spans="1:4" x14ac:dyDescent="0.25">
      <c r="A48" s="4"/>
      <c r="B48" t="s">
        <v>3</v>
      </c>
      <c r="C48" s="3" t="s">
        <v>2</v>
      </c>
      <c r="D48" s="3"/>
    </row>
    <row r="49" spans="1:4" x14ac:dyDescent="0.25">
      <c r="A49" s="4"/>
      <c r="B49" t="s">
        <v>1</v>
      </c>
      <c r="C49" s="3" t="s">
        <v>0</v>
      </c>
      <c r="D49" s="3"/>
    </row>
    <row r="50" spans="1:4" x14ac:dyDescent="0.25">
      <c r="C50" s="2"/>
      <c r="D50" s="2"/>
    </row>
    <row r="51" spans="1:4" x14ac:dyDescent="0.25">
      <c r="C51" s="2"/>
      <c r="D51" s="2"/>
    </row>
    <row r="52" spans="1:4" x14ac:dyDescent="0.25">
      <c r="C52" s="2"/>
      <c r="D52" s="2"/>
    </row>
    <row r="53" spans="1:4" x14ac:dyDescent="0.25">
      <c r="C53" s="2"/>
      <c r="D53" s="2"/>
    </row>
    <row r="54" spans="1:4" x14ac:dyDescent="0.25">
      <c r="C54" s="2"/>
      <c r="D54" s="2"/>
    </row>
    <row r="55" spans="1:4" x14ac:dyDescent="0.25">
      <c r="C55" s="2"/>
      <c r="D55" s="2"/>
    </row>
    <row r="56" spans="1:4" x14ac:dyDescent="0.25">
      <c r="C56" s="2"/>
      <c r="D56" s="2"/>
    </row>
    <row r="57" spans="1:4" x14ac:dyDescent="0.25">
      <c r="C57" s="2"/>
      <c r="D57" s="2"/>
    </row>
    <row r="58" spans="1:4" x14ac:dyDescent="0.25">
      <c r="C58" s="2"/>
      <c r="D58" s="2"/>
    </row>
    <row r="59" spans="1:4" x14ac:dyDescent="0.25">
      <c r="C59" s="2"/>
      <c r="D59" s="2"/>
    </row>
    <row r="60" spans="1:4" x14ac:dyDescent="0.25">
      <c r="C60" s="2"/>
      <c r="D60" s="2"/>
    </row>
    <row r="61" spans="1:4" x14ac:dyDescent="0.25">
      <c r="C61" s="2"/>
      <c r="D61" s="2"/>
    </row>
    <row r="62" spans="1:4" x14ac:dyDescent="0.25">
      <c r="C62" s="2"/>
      <c r="D62" s="2"/>
    </row>
    <row r="63" spans="1:4" x14ac:dyDescent="0.25">
      <c r="C63" s="2"/>
      <c r="D63" s="2"/>
    </row>
    <row r="64" spans="1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</sheetData>
  <mergeCells count="12">
    <mergeCell ref="A1:D1"/>
    <mergeCell ref="A4:D4"/>
    <mergeCell ref="A6:B6"/>
    <mergeCell ref="A30:B30"/>
    <mergeCell ref="A33:B33"/>
    <mergeCell ref="C48:D48"/>
    <mergeCell ref="C49:D49"/>
    <mergeCell ref="A43:B43"/>
    <mergeCell ref="A7:B7"/>
    <mergeCell ref="A15:B15"/>
    <mergeCell ref="A21:B21"/>
    <mergeCell ref="A41:B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BÖ Bevételek</vt:lpstr>
      <vt:lpstr>'1.1. BÖ Bevételek'!Nyomtatási_terület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2019-08-29T09:32:40Z</dcterms:created>
  <dcterms:modified xsi:type="dcterms:W3CDTF">2019-08-29T09:32:53Z</dcterms:modified>
</cp:coreProperties>
</file>