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5"/>
  </bookViews>
  <sheets>
    <sheet name="10" sheetId="4" r:id="rId1"/>
    <sheet name="11" sheetId="5" r:id="rId2"/>
    <sheet name="12" sheetId="9" r:id="rId3"/>
    <sheet name="13" sheetId="12" r:id="rId4"/>
    <sheet name="14" sheetId="13" r:id="rId5"/>
    <sheet name="15" sheetId="14" r:id="rId6"/>
  </sheets>
  <calcPr calcId="125725"/>
</workbook>
</file>

<file path=xl/calcChain.xml><?xml version="1.0" encoding="utf-8"?>
<calcChain xmlns="http://schemas.openxmlformats.org/spreadsheetml/2006/main">
  <c r="A8" i="1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7"/>
  <c r="A8" i="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7"/>
  <c r="C23" i="5"/>
  <c r="F18"/>
  <c r="F19"/>
  <c r="F20"/>
  <c r="F21"/>
  <c r="F22"/>
  <c r="F23"/>
  <c r="E23"/>
  <c r="D23"/>
  <c r="A23"/>
  <c r="F9"/>
  <c r="F10"/>
  <c r="F11"/>
  <c r="F13"/>
  <c r="F14"/>
  <c r="F15"/>
  <c r="F16"/>
  <c r="F17"/>
  <c r="F7"/>
  <c r="F9" i="4"/>
  <c r="F10"/>
  <c r="F11"/>
  <c r="F12"/>
  <c r="F13"/>
  <c r="F14"/>
  <c r="F15"/>
  <c r="F16"/>
  <c r="F17"/>
  <c r="F18"/>
  <c r="F19"/>
  <c r="F20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8"/>
</calcChain>
</file>

<file path=xl/sharedStrings.xml><?xml version="1.0" encoding="utf-8"?>
<sst xmlns="http://schemas.openxmlformats.org/spreadsheetml/2006/main" count="169" uniqueCount="149">
  <si>
    <t>Maradványkimutatás</t>
  </si>
  <si>
    <t>Mérleg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</si>
  <si>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</si>
  <si>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</si>
  <si>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</si>
  <si>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</si>
  <si>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</si>
  <si>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</si>
  <si>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</si>
  <si>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</si>
  <si>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</si>
  <si>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</si>
  <si>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</si>
  <si>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</si>
  <si>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</si>
  <si>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</si>
  <si>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</si>
  <si>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</si>
  <si>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</si>
  <si>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</si>
  <si>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</si>
  <si>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</si>
  <si>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</si>
  <si>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</si>
  <si>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</si>
  <si>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</si>
  <si>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</si>
  <si>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</si>
  <si>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</si>
  <si>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</si>
  <si>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</si>
  <si>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</si>
  <si>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</si>
  <si>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</si>
  <si>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</si>
  <si>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</si>
  <si>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</si>
  <si>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</si>
  <si>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</si>
  <si>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Egyéb működési célú támogatások bevételei államháztartáson belülről (=33+…+42) (B16)</t>
  </si>
  <si>
    <t>ebből: egyéb fejezeti kezelésű előirányzatok (B16)</t>
  </si>
  <si>
    <t>Működési célú támogatások államháztartáson belülről (=07+...+10+21+32) (B1)</t>
  </si>
  <si>
    <t>Szolgáltatások ellenértéke (&gt;=187+188) (B402)</t>
  </si>
  <si>
    <t>Közvetített szolgáltatások ellenértéke  (&gt;=190) (B403)</t>
  </si>
  <si>
    <t>ebből: államháztartáson belül (B403)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</si>
  <si>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</si>
  <si>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</si>
  <si>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</si>
  <si>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12</t>
  </si>
  <si>
    <t>Előző év költségvetési maradványának igénybevétele (B8131)</t>
  </si>
  <si>
    <t>Maradvány igénybevétele (=12+13) (B813)</t>
  </si>
  <si>
    <t>Központi, irányító szervi támogatás (B816)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</si>
  <si>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</si>
  <si>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</si>
  <si>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</si>
  <si>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</si>
  <si>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</si>
  <si>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</si>
  <si>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</si>
  <si>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</si>
  <si>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</si>
  <si>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</si>
  <si>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</si>
  <si>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</si>
  <si>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</si>
  <si>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</si>
  <si>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</si>
  <si>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</si>
  <si>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</si>
  <si>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</si>
  <si>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</si>
  <si>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</si>
  <si>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</si>
  <si>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</si>
  <si>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</si>
  <si>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</si>
  <si>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</si>
  <si>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</si>
  <si>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</si>
  <si>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</si>
  <si>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</si>
  <si>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</si>
  <si>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</si>
  <si>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</si>
  <si>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</si>
  <si>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</si>
  <si>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</si>
  <si>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J/2 Költségek, ráfordítások passzív időbeli elhatárolása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</si>
  <si>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</si>
  <si>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</si>
  <si>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</si>
  <si>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</si>
  <si>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</si>
  <si>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</si>
  <si>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</si>
  <si>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</si>
  <si>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</si>
  <si>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</si>
  <si>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</si>
  <si>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</si>
  <si>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</si>
  <si>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</si>
  <si>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</si>
  <si>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</si>
  <si>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</si>
  <si>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</si>
  <si>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</si>
  <si>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</si>
  <si>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</si>
  <si>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</si>
  <si>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</si>
  <si>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</si>
  <si>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</si>
  <si>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Bruttó érték összesen (=01+08-14)</t>
  </si>
  <si>
    <t>Terv szerinti értékcsökkenés nyitó állománya</t>
  </si>
  <si>
    <t>Értékcsökkenés összesen (=19+23)</t>
  </si>
  <si>
    <t>Teljesen (0-ig) leírt eszközök bruttó értéke</t>
  </si>
  <si>
    <t>%</t>
  </si>
  <si>
    <t>Költségvetési kiadások  (K1-K8)</t>
  </si>
  <si>
    <t>Dologi kiadások (K3)</t>
  </si>
  <si>
    <t>Szolgáltatási kiadások(K33)</t>
  </si>
  <si>
    <t>Különféle befizetések és egyéb dologi kiadások ) (K35)</t>
  </si>
  <si>
    <t>Kaposmérői Közös Önkormányzati Hivatal</t>
  </si>
  <si>
    <t>10. számú melléklet</t>
  </si>
  <si>
    <t>Költségvetési kiadások teljesítéséről</t>
  </si>
  <si>
    <t>2019. év</t>
  </si>
  <si>
    <t>11. számú melléklet</t>
  </si>
  <si>
    <t>Költségvetési és finanszírozási bevételek előirányzatának teljesítéséről</t>
  </si>
  <si>
    <t>Működési bevételek (B4)</t>
  </si>
  <si>
    <t>Összes bevétel</t>
  </si>
  <si>
    <t>Költségvetési bevételek (B1-B7)</t>
  </si>
  <si>
    <t>Belföldi finanszírozás bevételei  (B81)</t>
  </si>
  <si>
    <t>Finanszírozási bevételek  (B8)</t>
  </si>
  <si>
    <t xml:space="preserve">                     12. számú melléklet</t>
  </si>
  <si>
    <t xml:space="preserve">J) PASSZÍV IDŐBELI ELHATÁROLÁSOK </t>
  </si>
  <si>
    <t xml:space="preserve">H) KÖTELEZETTSÉGEK </t>
  </si>
  <si>
    <t xml:space="preserve">FORRÁSOK ÖSSZESEN </t>
  </si>
  <si>
    <t xml:space="preserve">E) EGYÉB SAJÁTOS ELSZÁMOLÁSOK </t>
  </si>
  <si>
    <t>ESZKÖZÖK ÖSSZESEN</t>
  </si>
  <si>
    <t xml:space="preserve">D) KÖVETELÉSEK  </t>
  </si>
  <si>
    <t xml:space="preserve">C) PÉNZESZKÖZÖK </t>
  </si>
  <si>
    <t xml:space="preserve">                     13. számú melléklet</t>
  </si>
  <si>
    <t xml:space="preserve">                     14. számú melléklet</t>
  </si>
  <si>
    <t xml:space="preserve"> Eredménykimutatás</t>
  </si>
  <si>
    <t xml:space="preserve">III Egyéb eredményszemléletű bevételek </t>
  </si>
  <si>
    <t xml:space="preserve">Összesen </t>
  </si>
  <si>
    <t xml:space="preserve">Terv szerinti értékcsökkenés záró állománya  </t>
  </si>
  <si>
    <t>15. számú melléklet</t>
  </si>
  <si>
    <t>Kimutatás az immateriális javak, tárgyi eszközök koncesszióba,adott eszközök állományának alakulásáról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</si>
</sst>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4" borderId="0" xfId="0" applyFont="1" applyFill="1" applyAlignment="1">
      <alignment vertical="top"/>
    </xf>
    <xf numFmtId="0" fontId="2" fillId="4" borderId="0" xfId="0" applyFont="1" applyFill="1" applyAlignment="1"/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/>
    <xf numFmtId="0" fontId="2" fillId="0" borderId="0" xfId="0" applyFont="1" applyAlignment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top" wrapText="1"/>
    </xf>
    <xf numFmtId="0" fontId="4" fillId="4" borderId="0" xfId="0" applyFont="1" applyFill="1"/>
    <xf numFmtId="0" fontId="3" fillId="4" borderId="0" xfId="0" applyFont="1" applyFill="1" applyAlignment="1">
      <alignment vertical="top" wrapText="1"/>
    </xf>
    <xf numFmtId="0" fontId="0" fillId="0" borderId="0" xfId="0" applyAlignment="1"/>
    <xf numFmtId="0" fontId="5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view="pageLayout" topLeftCell="A37" zoomScaleNormal="100" workbookViewId="0">
      <selection activeCell="B46" sqref="B46"/>
    </sheetView>
  </sheetViews>
  <sheetFormatPr defaultRowHeight="12.75"/>
  <cols>
    <col min="1" max="1" width="4.42578125" customWidth="1"/>
    <col min="2" max="2" width="41" customWidth="1"/>
    <col min="3" max="3" width="11.85546875" customWidth="1"/>
    <col min="4" max="4" width="13.28515625" customWidth="1"/>
    <col min="5" max="5" width="13.7109375" customWidth="1"/>
    <col min="6" max="6" width="5.42578125" customWidth="1"/>
  </cols>
  <sheetData>
    <row r="1" spans="1:6" ht="15.75">
      <c r="B1" s="14" t="s">
        <v>122</v>
      </c>
      <c r="E1" s="15" t="s">
        <v>123</v>
      </c>
    </row>
    <row r="2" spans="1:6">
      <c r="A2" s="16"/>
      <c r="B2" s="16"/>
      <c r="C2" s="16"/>
      <c r="D2" s="16"/>
      <c r="E2" s="16"/>
    </row>
    <row r="3" spans="1:6" ht="15.75">
      <c r="A3" s="17" t="s">
        <v>124</v>
      </c>
      <c r="B3" s="18"/>
      <c r="C3" s="18"/>
      <c r="D3" s="18"/>
      <c r="E3" s="18"/>
    </row>
    <row r="4" spans="1:6" ht="15.75">
      <c r="A4" s="19"/>
      <c r="B4" s="20"/>
      <c r="C4" s="16"/>
      <c r="D4" s="16"/>
      <c r="E4" s="14" t="s">
        <v>125</v>
      </c>
    </row>
    <row r="6" spans="1:6" ht="40.5" customHeight="1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117</v>
      </c>
    </row>
    <row r="7" spans="1:6">
      <c r="A7" s="3">
        <v>1</v>
      </c>
      <c r="B7" s="4" t="s">
        <v>6</v>
      </c>
      <c r="C7" s="5">
        <v>40776687</v>
      </c>
      <c r="D7" s="5">
        <v>33229021</v>
      </c>
      <c r="E7" s="5">
        <v>33229021</v>
      </c>
      <c r="F7" s="12">
        <f>E7/D7*100</f>
        <v>100</v>
      </c>
    </row>
    <row r="8" spans="1:6">
      <c r="A8" s="3">
        <f>A7+1</f>
        <v>2</v>
      </c>
      <c r="B8" s="4" t="s">
        <v>7</v>
      </c>
      <c r="C8" s="5">
        <v>3279000</v>
      </c>
      <c r="D8" s="5">
        <v>0</v>
      </c>
      <c r="E8" s="5">
        <v>0</v>
      </c>
      <c r="F8" s="12"/>
    </row>
    <row r="9" spans="1:6">
      <c r="A9" s="3">
        <f t="shared" ref="A9:A43" si="0">A8+1</f>
        <v>3</v>
      </c>
      <c r="B9" s="4" t="s">
        <v>8</v>
      </c>
      <c r="C9" s="5">
        <v>0</v>
      </c>
      <c r="D9" s="5">
        <v>9882396</v>
      </c>
      <c r="E9" s="5">
        <v>9061047</v>
      </c>
      <c r="F9" s="12">
        <f t="shared" ref="F8:F43" si="1">E9/D9*100</f>
        <v>91.688766570374227</v>
      </c>
    </row>
    <row r="10" spans="1:6">
      <c r="A10" s="3">
        <f t="shared" si="0"/>
        <v>4</v>
      </c>
      <c r="B10" s="4" t="s">
        <v>9</v>
      </c>
      <c r="C10" s="5">
        <v>1080000</v>
      </c>
      <c r="D10" s="5">
        <v>1080000</v>
      </c>
      <c r="E10" s="5">
        <v>1080000</v>
      </c>
      <c r="F10" s="12">
        <f t="shared" si="1"/>
        <v>100</v>
      </c>
    </row>
    <row r="11" spans="1:6">
      <c r="A11" s="3">
        <f t="shared" si="0"/>
        <v>5</v>
      </c>
      <c r="B11" s="4" t="s">
        <v>10</v>
      </c>
      <c r="C11" s="5">
        <v>1666666</v>
      </c>
      <c r="D11" s="5">
        <v>1593000</v>
      </c>
      <c r="E11" s="5">
        <v>1593000</v>
      </c>
      <c r="F11" s="12">
        <f t="shared" si="1"/>
        <v>100</v>
      </c>
    </row>
    <row r="12" spans="1:6">
      <c r="A12" s="3">
        <f t="shared" si="0"/>
        <v>6</v>
      </c>
      <c r="B12" s="4" t="s">
        <v>11</v>
      </c>
      <c r="C12" s="5">
        <v>200000</v>
      </c>
      <c r="D12" s="5">
        <v>169310</v>
      </c>
      <c r="E12" s="5">
        <v>169310</v>
      </c>
      <c r="F12" s="12">
        <f t="shared" si="1"/>
        <v>100</v>
      </c>
    </row>
    <row r="13" spans="1:6">
      <c r="A13" s="3">
        <f t="shared" si="0"/>
        <v>7</v>
      </c>
      <c r="B13" s="4" t="s">
        <v>12</v>
      </c>
      <c r="C13" s="5">
        <v>0</v>
      </c>
      <c r="D13" s="5">
        <v>75200</v>
      </c>
      <c r="E13" s="5">
        <v>75200</v>
      </c>
      <c r="F13" s="12">
        <f t="shared" si="1"/>
        <v>100</v>
      </c>
    </row>
    <row r="14" spans="1:6" ht="25.5">
      <c r="A14" s="3">
        <f t="shared" si="0"/>
        <v>8</v>
      </c>
      <c r="B14" s="4" t="s">
        <v>13</v>
      </c>
      <c r="C14" s="5">
        <v>0</v>
      </c>
      <c r="D14" s="5">
        <v>120485</v>
      </c>
      <c r="E14" s="5">
        <v>120485</v>
      </c>
      <c r="F14" s="12">
        <f t="shared" si="1"/>
        <v>100</v>
      </c>
    </row>
    <row r="15" spans="1:6" ht="25.5">
      <c r="A15" s="3">
        <f t="shared" si="0"/>
        <v>9</v>
      </c>
      <c r="B15" s="4" t="s">
        <v>14</v>
      </c>
      <c r="C15" s="5">
        <v>47002353</v>
      </c>
      <c r="D15" s="5">
        <v>46149412</v>
      </c>
      <c r="E15" s="5">
        <v>45328063</v>
      </c>
      <c r="F15" s="12">
        <f t="shared" si="1"/>
        <v>98.22023951247742</v>
      </c>
    </row>
    <row r="16" spans="1:6" ht="38.25">
      <c r="A16" s="3">
        <f t="shared" si="0"/>
        <v>10</v>
      </c>
      <c r="B16" s="4" t="s">
        <v>15</v>
      </c>
      <c r="C16" s="5">
        <v>0</v>
      </c>
      <c r="D16" s="5">
        <v>1649529</v>
      </c>
      <c r="E16" s="5">
        <v>1649529</v>
      </c>
      <c r="F16" s="12">
        <f t="shared" si="1"/>
        <v>100</v>
      </c>
    </row>
    <row r="17" spans="1:6">
      <c r="A17" s="3">
        <f t="shared" si="0"/>
        <v>11</v>
      </c>
      <c r="B17" s="4" t="s">
        <v>16</v>
      </c>
      <c r="C17" s="5">
        <v>0</v>
      </c>
      <c r="D17" s="5">
        <v>1487548</v>
      </c>
      <c r="E17" s="5">
        <v>1487548</v>
      </c>
      <c r="F17" s="12">
        <f t="shared" si="1"/>
        <v>100</v>
      </c>
    </row>
    <row r="18" spans="1:6">
      <c r="A18" s="3">
        <f t="shared" si="0"/>
        <v>12</v>
      </c>
      <c r="B18" s="4" t="s">
        <v>17</v>
      </c>
      <c r="C18" s="5">
        <v>0</v>
      </c>
      <c r="D18" s="5">
        <v>3137077</v>
      </c>
      <c r="E18" s="5">
        <v>3137077</v>
      </c>
      <c r="F18" s="12">
        <f t="shared" si="1"/>
        <v>100</v>
      </c>
    </row>
    <row r="19" spans="1:6">
      <c r="A19" s="6">
        <f t="shared" si="0"/>
        <v>13</v>
      </c>
      <c r="B19" s="7" t="s">
        <v>18</v>
      </c>
      <c r="C19" s="8">
        <v>47002353</v>
      </c>
      <c r="D19" s="8">
        <v>49286489</v>
      </c>
      <c r="E19" s="8">
        <v>48465140</v>
      </c>
      <c r="F19" s="12">
        <f t="shared" si="1"/>
        <v>98.333520977726778</v>
      </c>
    </row>
    <row r="20" spans="1:6" ht="25.5">
      <c r="A20" s="6">
        <f t="shared" si="0"/>
        <v>14</v>
      </c>
      <c r="B20" s="7" t="s">
        <v>19</v>
      </c>
      <c r="C20" s="8">
        <v>7792083</v>
      </c>
      <c r="D20" s="8">
        <v>9801928</v>
      </c>
      <c r="E20" s="8">
        <v>9351970</v>
      </c>
      <c r="F20" s="12">
        <f t="shared" si="1"/>
        <v>95.409494948340779</v>
      </c>
    </row>
    <row r="21" spans="1:6">
      <c r="A21" s="3">
        <f t="shared" si="0"/>
        <v>15</v>
      </c>
      <c r="B21" s="4" t="s">
        <v>20</v>
      </c>
      <c r="C21" s="5">
        <v>0</v>
      </c>
      <c r="D21" s="5">
        <v>0</v>
      </c>
      <c r="E21" s="5">
        <v>9052918</v>
      </c>
      <c r="F21" s="12"/>
    </row>
    <row r="22" spans="1:6">
      <c r="A22" s="3">
        <f t="shared" si="0"/>
        <v>16</v>
      </c>
      <c r="B22" s="4" t="s">
        <v>21</v>
      </c>
      <c r="C22" s="5">
        <v>0</v>
      </c>
      <c r="D22" s="5">
        <v>0</v>
      </c>
      <c r="E22" s="5">
        <v>1333</v>
      </c>
      <c r="F22" s="12"/>
    </row>
    <row r="23" spans="1:6">
      <c r="A23" s="3">
        <f t="shared" si="0"/>
        <v>17</v>
      </c>
      <c r="B23" s="4" t="s">
        <v>22</v>
      </c>
      <c r="C23" s="5">
        <v>0</v>
      </c>
      <c r="D23" s="5">
        <v>0</v>
      </c>
      <c r="E23" s="5">
        <v>39846</v>
      </c>
      <c r="F23" s="12"/>
    </row>
    <row r="24" spans="1:6" ht="25.5">
      <c r="A24" s="3">
        <f t="shared" si="0"/>
        <v>18</v>
      </c>
      <c r="B24" s="4" t="s">
        <v>23</v>
      </c>
      <c r="C24" s="5">
        <v>0</v>
      </c>
      <c r="D24" s="5">
        <v>0</v>
      </c>
      <c r="E24" s="5">
        <v>257873</v>
      </c>
      <c r="F24" s="12"/>
    </row>
    <row r="25" spans="1:6">
      <c r="A25" s="3">
        <f t="shared" si="0"/>
        <v>19</v>
      </c>
      <c r="B25" s="4" t="s">
        <v>24</v>
      </c>
      <c r="C25" s="5">
        <v>200000</v>
      </c>
      <c r="D25" s="5">
        <v>220400</v>
      </c>
      <c r="E25" s="5">
        <v>220248</v>
      </c>
      <c r="F25" s="12">
        <f t="shared" si="1"/>
        <v>99.931034482758619</v>
      </c>
    </row>
    <row r="26" spans="1:6">
      <c r="A26" s="3">
        <f t="shared" si="0"/>
        <v>20</v>
      </c>
      <c r="B26" s="4" t="s">
        <v>25</v>
      </c>
      <c r="C26" s="5">
        <v>600000</v>
      </c>
      <c r="D26" s="5">
        <v>715600</v>
      </c>
      <c r="E26" s="5">
        <v>653421</v>
      </c>
      <c r="F26" s="12">
        <f t="shared" si="1"/>
        <v>91.310927892677469</v>
      </c>
    </row>
    <row r="27" spans="1:6">
      <c r="A27" s="3">
        <f t="shared" si="0"/>
        <v>21</v>
      </c>
      <c r="B27" s="4" t="s">
        <v>26</v>
      </c>
      <c r="C27" s="5">
        <v>800000</v>
      </c>
      <c r="D27" s="5">
        <v>936000</v>
      </c>
      <c r="E27" s="5">
        <v>873669</v>
      </c>
      <c r="F27" s="12">
        <f t="shared" si="1"/>
        <v>93.34070512820513</v>
      </c>
    </row>
    <row r="28" spans="1:6">
      <c r="A28" s="3">
        <f t="shared" si="0"/>
        <v>22</v>
      </c>
      <c r="B28" s="4" t="s">
        <v>27</v>
      </c>
      <c r="C28" s="5">
        <v>1000000</v>
      </c>
      <c r="D28" s="5">
        <v>1018092</v>
      </c>
      <c r="E28" s="5">
        <v>1018092</v>
      </c>
      <c r="F28" s="12">
        <f t="shared" si="1"/>
        <v>100</v>
      </c>
    </row>
    <row r="29" spans="1:6">
      <c r="A29" s="3">
        <f t="shared" si="0"/>
        <v>23</v>
      </c>
      <c r="B29" s="4" t="s">
        <v>28</v>
      </c>
      <c r="C29" s="5">
        <v>1000000</v>
      </c>
      <c r="D29" s="5">
        <v>1071155</v>
      </c>
      <c r="E29" s="5">
        <v>1071155</v>
      </c>
      <c r="F29" s="12">
        <f t="shared" si="1"/>
        <v>100</v>
      </c>
    </row>
    <row r="30" spans="1:6">
      <c r="A30" s="3">
        <f t="shared" si="0"/>
        <v>24</v>
      </c>
      <c r="B30" s="4" t="s">
        <v>29</v>
      </c>
      <c r="C30" s="5">
        <v>2000000</v>
      </c>
      <c r="D30" s="5">
        <v>2089247</v>
      </c>
      <c r="E30" s="5">
        <v>2089247</v>
      </c>
      <c r="F30" s="12">
        <f t="shared" si="1"/>
        <v>100</v>
      </c>
    </row>
    <row r="31" spans="1:6">
      <c r="A31" s="3">
        <f t="shared" si="0"/>
        <v>25</v>
      </c>
      <c r="B31" s="4" t="s">
        <v>30</v>
      </c>
      <c r="C31" s="5">
        <v>500000</v>
      </c>
      <c r="D31" s="5">
        <v>610000</v>
      </c>
      <c r="E31" s="5">
        <v>608645</v>
      </c>
      <c r="F31" s="12">
        <f t="shared" si="1"/>
        <v>99.777868852459022</v>
      </c>
    </row>
    <row r="32" spans="1:6">
      <c r="A32" s="3">
        <f t="shared" si="0"/>
        <v>26</v>
      </c>
      <c r="B32" s="4" t="s">
        <v>31</v>
      </c>
      <c r="C32" s="5">
        <v>0</v>
      </c>
      <c r="D32" s="5">
        <v>82400</v>
      </c>
      <c r="E32" s="5">
        <v>82315</v>
      </c>
      <c r="F32" s="12">
        <f t="shared" si="1"/>
        <v>99.896844660194176</v>
      </c>
    </row>
    <row r="33" spans="1:6">
      <c r="A33" s="3">
        <f t="shared" si="0"/>
        <v>27</v>
      </c>
      <c r="B33" s="4" t="s">
        <v>32</v>
      </c>
      <c r="C33" s="5">
        <v>50000</v>
      </c>
      <c r="D33" s="5">
        <v>246997</v>
      </c>
      <c r="E33" s="5">
        <v>241217</v>
      </c>
      <c r="F33" s="12">
        <f t="shared" si="1"/>
        <v>97.659890605958779</v>
      </c>
    </row>
    <row r="34" spans="1:6" ht="25.5">
      <c r="A34" s="3">
        <f t="shared" si="0"/>
        <v>28</v>
      </c>
      <c r="B34" s="4" t="s">
        <v>33</v>
      </c>
      <c r="C34" s="5">
        <v>200000</v>
      </c>
      <c r="D34" s="5">
        <v>146240</v>
      </c>
      <c r="E34" s="5">
        <v>146240</v>
      </c>
      <c r="F34" s="12">
        <f t="shared" si="1"/>
        <v>100</v>
      </c>
    </row>
    <row r="35" spans="1:6">
      <c r="A35" s="3">
        <f t="shared" si="0"/>
        <v>29</v>
      </c>
      <c r="B35" s="4" t="s">
        <v>34</v>
      </c>
      <c r="C35" s="5">
        <v>200000</v>
      </c>
      <c r="D35" s="5">
        <v>1135754</v>
      </c>
      <c r="E35" s="5">
        <v>1135754</v>
      </c>
      <c r="F35" s="12">
        <f t="shared" si="1"/>
        <v>100</v>
      </c>
    </row>
    <row r="36" spans="1:6">
      <c r="A36" s="3">
        <f t="shared" si="0"/>
        <v>30</v>
      </c>
      <c r="B36" s="4" t="s">
        <v>120</v>
      </c>
      <c r="C36" s="5">
        <v>950000</v>
      </c>
      <c r="D36" s="5">
        <v>2221391</v>
      </c>
      <c r="E36" s="5">
        <v>2214171</v>
      </c>
      <c r="F36" s="12">
        <f t="shared" si="1"/>
        <v>99.674978425680123</v>
      </c>
    </row>
    <row r="37" spans="1:6">
      <c r="A37" s="3">
        <f t="shared" si="0"/>
        <v>31</v>
      </c>
      <c r="B37" s="4" t="s">
        <v>35</v>
      </c>
      <c r="C37" s="5">
        <v>50000</v>
      </c>
      <c r="D37" s="5">
        <v>12000</v>
      </c>
      <c r="E37" s="5">
        <v>11844</v>
      </c>
      <c r="F37" s="12">
        <f t="shared" si="1"/>
        <v>98.7</v>
      </c>
    </row>
    <row r="38" spans="1:6" ht="25.5">
      <c r="A38" s="3">
        <f t="shared" si="0"/>
        <v>32</v>
      </c>
      <c r="B38" s="4" t="s">
        <v>36</v>
      </c>
      <c r="C38" s="5">
        <v>50000</v>
      </c>
      <c r="D38" s="5">
        <v>12000</v>
      </c>
      <c r="E38" s="5">
        <v>11844</v>
      </c>
      <c r="F38" s="12">
        <f t="shared" si="1"/>
        <v>98.7</v>
      </c>
    </row>
    <row r="39" spans="1:6" ht="25.5">
      <c r="A39" s="3">
        <f t="shared" si="0"/>
        <v>33</v>
      </c>
      <c r="B39" s="4" t="s">
        <v>37</v>
      </c>
      <c r="C39" s="5">
        <v>1012500</v>
      </c>
      <c r="D39" s="5">
        <v>1050640</v>
      </c>
      <c r="E39" s="5">
        <v>1038062</v>
      </c>
      <c r="F39" s="12">
        <f t="shared" si="1"/>
        <v>98.80282494479556</v>
      </c>
    </row>
    <row r="40" spans="1:6">
      <c r="A40" s="3">
        <f t="shared" si="0"/>
        <v>34</v>
      </c>
      <c r="B40" s="4" t="s">
        <v>38</v>
      </c>
      <c r="C40" s="5">
        <v>100000</v>
      </c>
      <c r="D40" s="5">
        <v>208485</v>
      </c>
      <c r="E40" s="5">
        <v>208485</v>
      </c>
      <c r="F40" s="12">
        <f t="shared" si="1"/>
        <v>100</v>
      </c>
    </row>
    <row r="41" spans="1:6" ht="25.5">
      <c r="A41" s="3">
        <f t="shared" si="0"/>
        <v>35</v>
      </c>
      <c r="B41" s="4" t="s">
        <v>121</v>
      </c>
      <c r="C41" s="5">
        <v>1112500</v>
      </c>
      <c r="D41" s="5">
        <v>1259125</v>
      </c>
      <c r="E41" s="5">
        <v>1246547</v>
      </c>
      <c r="F41" s="12">
        <f t="shared" si="1"/>
        <v>99.001052318078024</v>
      </c>
    </row>
    <row r="42" spans="1:6">
      <c r="A42" s="6">
        <f t="shared" si="0"/>
        <v>36</v>
      </c>
      <c r="B42" s="7" t="s">
        <v>119</v>
      </c>
      <c r="C42" s="8">
        <v>4912500</v>
      </c>
      <c r="D42" s="8">
        <v>6517763</v>
      </c>
      <c r="E42" s="8">
        <v>6435478</v>
      </c>
      <c r="F42" s="12">
        <f t="shared" si="1"/>
        <v>98.737526970526545</v>
      </c>
    </row>
    <row r="43" spans="1:6" ht="21.75" customHeight="1">
      <c r="A43" s="9">
        <f t="shared" si="0"/>
        <v>37</v>
      </c>
      <c r="B43" s="10" t="s">
        <v>118</v>
      </c>
      <c r="C43" s="11">
        <v>59706936</v>
      </c>
      <c r="D43" s="11">
        <v>65606180</v>
      </c>
      <c r="E43" s="11">
        <v>64252588</v>
      </c>
      <c r="F43" s="13">
        <f t="shared" si="1"/>
        <v>97.93679193027242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view="pageLayout" zoomScaleNormal="100" workbookViewId="0">
      <selection activeCell="D25" sqref="D25"/>
    </sheetView>
  </sheetViews>
  <sheetFormatPr defaultRowHeight="12.75"/>
  <cols>
    <col min="1" max="1" width="4.140625" customWidth="1"/>
    <col min="2" max="2" width="41" customWidth="1"/>
    <col min="3" max="3" width="11.85546875" customWidth="1"/>
    <col min="4" max="4" width="13" customWidth="1"/>
    <col min="5" max="5" width="11.42578125" customWidth="1"/>
    <col min="6" max="6" width="5.42578125" customWidth="1"/>
  </cols>
  <sheetData>
    <row r="1" spans="1:6" ht="15.75">
      <c r="A1" s="16"/>
      <c r="B1" s="14" t="s">
        <v>122</v>
      </c>
      <c r="C1" s="16"/>
      <c r="D1" s="16"/>
      <c r="E1" s="15" t="s">
        <v>126</v>
      </c>
    </row>
    <row r="2" spans="1:6">
      <c r="A2" s="16"/>
      <c r="B2" s="16"/>
      <c r="C2" s="16"/>
      <c r="D2" s="16"/>
      <c r="E2" s="16"/>
    </row>
    <row r="3" spans="1:6" ht="15.75">
      <c r="A3" s="17" t="s">
        <v>127</v>
      </c>
      <c r="B3" s="21"/>
      <c r="C3" s="21"/>
      <c r="D3" s="21"/>
      <c r="E3" s="14" t="s">
        <v>125</v>
      </c>
    </row>
    <row r="6" spans="1:6" ht="45.75" customHeight="1">
      <c r="A6" s="2"/>
      <c r="B6" s="2" t="s">
        <v>2</v>
      </c>
      <c r="C6" s="2" t="s">
        <v>3</v>
      </c>
      <c r="D6" s="2" t="s">
        <v>4</v>
      </c>
      <c r="E6" s="2" t="s">
        <v>5</v>
      </c>
      <c r="F6" s="2" t="s">
        <v>117</v>
      </c>
    </row>
    <row r="7" spans="1:6" ht="25.5">
      <c r="A7" s="3">
        <v>1</v>
      </c>
      <c r="B7" s="4" t="s">
        <v>39</v>
      </c>
      <c r="C7" s="5">
        <v>0</v>
      </c>
      <c r="D7" s="5">
        <v>3156208</v>
      </c>
      <c r="E7" s="5">
        <v>3156208</v>
      </c>
      <c r="F7" s="12">
        <f>E7/D7*100</f>
        <v>100</v>
      </c>
    </row>
    <row r="8" spans="1:6">
      <c r="A8" s="3">
        <v>2</v>
      </c>
      <c r="B8" s="4" t="s">
        <v>40</v>
      </c>
      <c r="C8" s="5">
        <v>0</v>
      </c>
      <c r="D8" s="5">
        <v>0</v>
      </c>
      <c r="E8" s="5">
        <v>3156208</v>
      </c>
      <c r="F8" s="12"/>
    </row>
    <row r="9" spans="1:6" ht="25.5">
      <c r="A9" s="3">
        <v>3</v>
      </c>
      <c r="B9" s="4" t="s">
        <v>41</v>
      </c>
      <c r="C9" s="5">
        <v>0</v>
      </c>
      <c r="D9" s="5">
        <v>3156208</v>
      </c>
      <c r="E9" s="5">
        <v>3156208</v>
      </c>
      <c r="F9" s="12">
        <f t="shared" ref="F8:F23" si="0">E9/D9*100</f>
        <v>100</v>
      </c>
    </row>
    <row r="10" spans="1:6">
      <c r="A10" s="3">
        <v>4</v>
      </c>
      <c r="B10" s="4" t="s">
        <v>42</v>
      </c>
      <c r="C10" s="5">
        <v>1200000</v>
      </c>
      <c r="D10" s="5">
        <v>2010404</v>
      </c>
      <c r="E10" s="5">
        <v>2010404</v>
      </c>
      <c r="F10" s="12">
        <f t="shared" si="0"/>
        <v>100</v>
      </c>
    </row>
    <row r="11" spans="1:6" ht="25.5">
      <c r="A11" s="3">
        <v>5</v>
      </c>
      <c r="B11" s="4" t="s">
        <v>43</v>
      </c>
      <c r="C11" s="5">
        <v>900000</v>
      </c>
      <c r="D11" s="5">
        <v>774764</v>
      </c>
      <c r="E11" s="5">
        <v>774764</v>
      </c>
      <c r="F11" s="12">
        <f t="shared" si="0"/>
        <v>100</v>
      </c>
    </row>
    <row r="12" spans="1:6">
      <c r="A12" s="3">
        <v>6</v>
      </c>
      <c r="B12" s="4" t="s">
        <v>44</v>
      </c>
      <c r="C12" s="5">
        <v>0</v>
      </c>
      <c r="D12" s="5">
        <v>0</v>
      </c>
      <c r="E12" s="5">
        <v>774764</v>
      </c>
      <c r="F12" s="12"/>
    </row>
    <row r="13" spans="1:6" ht="25.5">
      <c r="A13" s="3">
        <v>7</v>
      </c>
      <c r="B13" s="4" t="s">
        <v>45</v>
      </c>
      <c r="C13" s="5">
        <v>0</v>
      </c>
      <c r="D13" s="5">
        <v>1</v>
      </c>
      <c r="E13" s="5">
        <v>1</v>
      </c>
      <c r="F13" s="12">
        <f t="shared" si="0"/>
        <v>100</v>
      </c>
    </row>
    <row r="14" spans="1:6" ht="25.5">
      <c r="A14" s="3">
        <v>8</v>
      </c>
      <c r="B14" s="4" t="s">
        <v>46</v>
      </c>
      <c r="C14" s="5">
        <v>0</v>
      </c>
      <c r="D14" s="5">
        <v>1</v>
      </c>
      <c r="E14" s="5">
        <v>1</v>
      </c>
      <c r="F14" s="12">
        <f t="shared" si="0"/>
        <v>100</v>
      </c>
    </row>
    <row r="15" spans="1:6">
      <c r="A15" s="3">
        <v>9</v>
      </c>
      <c r="B15" s="4" t="s">
        <v>47</v>
      </c>
      <c r="C15" s="5">
        <v>200000</v>
      </c>
      <c r="D15" s="5">
        <v>865487</v>
      </c>
      <c r="E15" s="5">
        <v>398709</v>
      </c>
      <c r="F15" s="12">
        <f t="shared" si="0"/>
        <v>46.067589692277295</v>
      </c>
    </row>
    <row r="16" spans="1:6">
      <c r="A16" s="3">
        <v>10</v>
      </c>
      <c r="B16" s="4" t="s">
        <v>128</v>
      </c>
      <c r="C16" s="5">
        <v>2300000</v>
      </c>
      <c r="D16" s="5">
        <v>3650656</v>
      </c>
      <c r="E16" s="5">
        <v>3183878</v>
      </c>
      <c r="F16" s="12">
        <f t="shared" si="0"/>
        <v>87.213859646047183</v>
      </c>
    </row>
    <row r="17" spans="1:6" ht="28.5" customHeight="1">
      <c r="A17" s="9">
        <v>11</v>
      </c>
      <c r="B17" s="10" t="s">
        <v>130</v>
      </c>
      <c r="C17" s="11">
        <v>2300000</v>
      </c>
      <c r="D17" s="11">
        <v>6806864</v>
      </c>
      <c r="E17" s="11">
        <v>6340086</v>
      </c>
      <c r="F17" s="13">
        <f t="shared" si="0"/>
        <v>93.142539648213912</v>
      </c>
    </row>
    <row r="18" spans="1:6" ht="25.5">
      <c r="A18" s="3" t="s">
        <v>48</v>
      </c>
      <c r="B18" s="4" t="s">
        <v>49</v>
      </c>
      <c r="C18" s="5">
        <v>1965731</v>
      </c>
      <c r="D18" s="5">
        <v>2018525</v>
      </c>
      <c r="E18" s="5">
        <v>2018525</v>
      </c>
      <c r="F18" s="29">
        <f t="shared" si="0"/>
        <v>100</v>
      </c>
    </row>
    <row r="19" spans="1:6">
      <c r="A19" s="3">
        <v>13</v>
      </c>
      <c r="B19" s="4" t="s">
        <v>50</v>
      </c>
      <c r="C19" s="5">
        <v>1965731</v>
      </c>
      <c r="D19" s="5">
        <v>2018525</v>
      </c>
      <c r="E19" s="5">
        <v>2018525</v>
      </c>
      <c r="F19" s="29">
        <f t="shared" si="0"/>
        <v>100</v>
      </c>
    </row>
    <row r="20" spans="1:6">
      <c r="A20" s="3">
        <v>14</v>
      </c>
      <c r="B20" s="4" t="s">
        <v>51</v>
      </c>
      <c r="C20" s="5">
        <v>55441205</v>
      </c>
      <c r="D20" s="5">
        <v>56780791</v>
      </c>
      <c r="E20" s="5">
        <v>56780791</v>
      </c>
      <c r="F20" s="29">
        <f t="shared" si="0"/>
        <v>100</v>
      </c>
    </row>
    <row r="21" spans="1:6">
      <c r="A21" s="25">
        <v>15</v>
      </c>
      <c r="B21" s="26" t="s">
        <v>131</v>
      </c>
      <c r="C21" s="27">
        <v>57406936</v>
      </c>
      <c r="D21" s="27">
        <v>58799316</v>
      </c>
      <c r="E21" s="27">
        <v>58799316</v>
      </c>
      <c r="F21" s="29">
        <f t="shared" si="0"/>
        <v>100</v>
      </c>
    </row>
    <row r="22" spans="1:6" ht="24" customHeight="1">
      <c r="A22" s="22">
        <v>16</v>
      </c>
      <c r="B22" s="23" t="s">
        <v>132</v>
      </c>
      <c r="C22" s="28">
        <v>57406936</v>
      </c>
      <c r="D22" s="28">
        <v>58799316</v>
      </c>
      <c r="E22" s="28">
        <v>58799316</v>
      </c>
      <c r="F22" s="13">
        <f t="shared" si="0"/>
        <v>100</v>
      </c>
    </row>
    <row r="23" spans="1:6" ht="25.5" customHeight="1">
      <c r="A23" s="22">
        <f t="shared" ref="A23" si="1">A22+1</f>
        <v>17</v>
      </c>
      <c r="B23" s="23" t="s">
        <v>129</v>
      </c>
      <c r="C23" s="24">
        <f>C22+C17</f>
        <v>59706936</v>
      </c>
      <c r="D23" s="24">
        <f t="shared" ref="D23:E23" si="2">D22+D17</f>
        <v>65606180</v>
      </c>
      <c r="E23" s="24">
        <f t="shared" si="2"/>
        <v>65139402</v>
      </c>
      <c r="F23" s="13">
        <f t="shared" si="0"/>
        <v>99.288515197806063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C9" sqref="C9"/>
    </sheetView>
  </sheetViews>
  <sheetFormatPr defaultRowHeight="12.75"/>
  <cols>
    <col min="1" max="1" width="8.140625" customWidth="1"/>
    <col min="2" max="2" width="41" customWidth="1"/>
    <col min="3" max="3" width="29.28515625" customWidth="1"/>
  </cols>
  <sheetData>
    <row r="1" spans="1:5" ht="15.75">
      <c r="B1" s="14" t="s">
        <v>122</v>
      </c>
      <c r="C1" s="15" t="s">
        <v>133</v>
      </c>
    </row>
    <row r="3" spans="1:5" ht="15.75">
      <c r="A3" s="40" t="s">
        <v>0</v>
      </c>
      <c r="B3" s="41"/>
      <c r="C3" s="41"/>
      <c r="E3" s="14"/>
    </row>
    <row r="4" spans="1:5">
      <c r="E4" s="43"/>
    </row>
    <row r="5" spans="1:5" ht="15.75">
      <c r="C5" s="42"/>
      <c r="D5" s="42"/>
      <c r="E5" s="43"/>
    </row>
    <row r="6" spans="1:5" ht="15.75">
      <c r="A6" s="30"/>
      <c r="B6" s="30" t="s">
        <v>2</v>
      </c>
      <c r="C6" s="30" t="s">
        <v>52</v>
      </c>
      <c r="E6" s="43"/>
    </row>
    <row r="7" spans="1:5" ht="31.5">
      <c r="A7" s="31">
        <v>1</v>
      </c>
      <c r="B7" s="32" t="s">
        <v>53</v>
      </c>
      <c r="C7" s="33">
        <v>6340086</v>
      </c>
    </row>
    <row r="8" spans="1:5" ht="31.5">
      <c r="A8" s="31">
        <v>2</v>
      </c>
      <c r="B8" s="32" t="s">
        <v>54</v>
      </c>
      <c r="C8" s="33">
        <v>64252588</v>
      </c>
    </row>
    <row r="9" spans="1:5" ht="31.5">
      <c r="A9" s="34">
        <v>3</v>
      </c>
      <c r="B9" s="35" t="s">
        <v>55</v>
      </c>
      <c r="C9" s="36">
        <v>-57912502</v>
      </c>
    </row>
    <row r="10" spans="1:5" ht="31.5">
      <c r="A10" s="31">
        <v>4</v>
      </c>
      <c r="B10" s="32" t="s">
        <v>56</v>
      </c>
      <c r="C10" s="33">
        <v>58799316</v>
      </c>
    </row>
    <row r="11" spans="1:5" ht="31.5">
      <c r="A11" s="34">
        <v>5</v>
      </c>
      <c r="B11" s="35" t="s">
        <v>57</v>
      </c>
      <c r="C11" s="36">
        <v>58799316</v>
      </c>
    </row>
    <row r="12" spans="1:5" ht="31.5">
      <c r="A12" s="34">
        <v>6</v>
      </c>
      <c r="B12" s="35" t="s">
        <v>58</v>
      </c>
      <c r="C12" s="36">
        <v>886814</v>
      </c>
    </row>
    <row r="13" spans="1:5" ht="15.75">
      <c r="A13" s="34">
        <v>7</v>
      </c>
      <c r="B13" s="35" t="s">
        <v>59</v>
      </c>
      <c r="C13" s="36">
        <v>886814</v>
      </c>
    </row>
    <row r="14" spans="1:5" ht="31.5">
      <c r="A14" s="37">
        <v>8</v>
      </c>
      <c r="B14" s="38" t="s">
        <v>60</v>
      </c>
      <c r="C14" s="39">
        <v>886814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view="pageLayout" zoomScaleNormal="100" workbookViewId="0">
      <selection activeCell="B12" sqref="B12"/>
    </sheetView>
  </sheetViews>
  <sheetFormatPr defaultRowHeight="12.75"/>
  <cols>
    <col min="1" max="1" width="8.140625" customWidth="1"/>
    <col min="2" max="2" width="41" customWidth="1"/>
    <col min="3" max="3" width="13" customWidth="1"/>
    <col min="4" max="4" width="13.28515625" customWidth="1"/>
    <col min="5" max="5" width="13.42578125" customWidth="1"/>
  </cols>
  <sheetData>
    <row r="1" spans="1:5" ht="15.75">
      <c r="B1" s="14" t="s">
        <v>122</v>
      </c>
      <c r="C1" s="14" t="s">
        <v>141</v>
      </c>
    </row>
    <row r="3" spans="1:5" ht="15.75">
      <c r="E3" s="14" t="s">
        <v>125</v>
      </c>
    </row>
    <row r="4" spans="1:5" ht="15.75">
      <c r="A4" s="44"/>
      <c r="B4" s="45" t="s">
        <v>1</v>
      </c>
      <c r="C4" s="21"/>
      <c r="D4" s="21"/>
      <c r="E4" s="21"/>
    </row>
    <row r="5" spans="1:5" ht="37.5" customHeight="1">
      <c r="A5" s="2"/>
      <c r="B5" s="2" t="s">
        <v>2</v>
      </c>
      <c r="C5" s="2" t="s">
        <v>61</v>
      </c>
      <c r="D5" s="2" t="s">
        <v>62</v>
      </c>
      <c r="E5" s="2" t="s">
        <v>63</v>
      </c>
    </row>
    <row r="6" spans="1:5">
      <c r="A6" s="3">
        <v>1</v>
      </c>
      <c r="B6" s="4" t="s">
        <v>64</v>
      </c>
      <c r="C6" s="5">
        <v>59590</v>
      </c>
      <c r="D6" s="5">
        <v>0</v>
      </c>
      <c r="E6" s="5">
        <v>46640</v>
      </c>
    </row>
    <row r="7" spans="1:5" ht="25.5">
      <c r="A7" s="3">
        <f>A6+1</f>
        <v>2</v>
      </c>
      <c r="B7" s="4" t="s">
        <v>65</v>
      </c>
      <c r="C7" s="5">
        <v>59590</v>
      </c>
      <c r="D7" s="5">
        <v>0</v>
      </c>
      <c r="E7" s="5">
        <v>46640</v>
      </c>
    </row>
    <row r="8" spans="1:5">
      <c r="A8" s="3">
        <f t="shared" ref="A8:A36" si="0">A7+1</f>
        <v>3</v>
      </c>
      <c r="B8" s="4" t="s">
        <v>66</v>
      </c>
      <c r="C8" s="5">
        <v>1931470</v>
      </c>
      <c r="D8" s="5">
        <v>0</v>
      </c>
      <c r="E8" s="5">
        <v>808172</v>
      </c>
    </row>
    <row r="9" spans="1:5">
      <c r="A9" s="3">
        <f t="shared" si="0"/>
        <v>4</v>
      </c>
      <c r="B9" s="4" t="s">
        <v>67</v>
      </c>
      <c r="C9" s="5">
        <v>1931470</v>
      </c>
      <c r="D9" s="5">
        <v>0</v>
      </c>
      <c r="E9" s="5">
        <v>808172</v>
      </c>
    </row>
    <row r="10" spans="1:5">
      <c r="A10" s="3">
        <f t="shared" si="0"/>
        <v>5</v>
      </c>
      <c r="B10" s="7" t="s">
        <v>140</v>
      </c>
      <c r="C10" s="8">
        <v>1991060</v>
      </c>
      <c r="D10" s="8">
        <v>0</v>
      </c>
      <c r="E10" s="8">
        <v>854812</v>
      </c>
    </row>
    <row r="11" spans="1:5">
      <c r="A11" s="3">
        <f t="shared" si="0"/>
        <v>6</v>
      </c>
      <c r="B11" s="4" t="s">
        <v>68</v>
      </c>
      <c r="C11" s="5">
        <v>16667</v>
      </c>
      <c r="D11" s="5">
        <v>0</v>
      </c>
      <c r="E11" s="5">
        <v>0</v>
      </c>
    </row>
    <row r="12" spans="1:5">
      <c r="A12" s="3">
        <f t="shared" si="0"/>
        <v>7</v>
      </c>
      <c r="B12" s="4" t="s">
        <v>69</v>
      </c>
      <c r="C12" s="5">
        <v>16667</v>
      </c>
      <c r="D12" s="5">
        <v>0</v>
      </c>
      <c r="E12" s="5">
        <v>0</v>
      </c>
    </row>
    <row r="13" spans="1:5" ht="25.5">
      <c r="A13" s="3">
        <f t="shared" si="0"/>
        <v>8</v>
      </c>
      <c r="B13" s="4" t="s">
        <v>70</v>
      </c>
      <c r="C13" s="5">
        <v>16667</v>
      </c>
      <c r="D13" s="5">
        <v>0</v>
      </c>
      <c r="E13" s="5">
        <v>0</v>
      </c>
    </row>
    <row r="14" spans="1:5">
      <c r="A14" s="3">
        <f t="shared" si="0"/>
        <v>9</v>
      </c>
      <c r="B14" s="7" t="s">
        <v>139</v>
      </c>
      <c r="C14" s="8">
        <v>16667</v>
      </c>
      <c r="D14" s="8">
        <v>0</v>
      </c>
      <c r="E14" s="8">
        <v>0</v>
      </c>
    </row>
    <row r="15" spans="1:5" ht="38.25">
      <c r="A15" s="3">
        <f t="shared" si="0"/>
        <v>10</v>
      </c>
      <c r="B15" s="4" t="s">
        <v>71</v>
      </c>
      <c r="C15" s="5">
        <v>16480</v>
      </c>
      <c r="D15" s="5">
        <v>0</v>
      </c>
      <c r="E15" s="5">
        <v>37684</v>
      </c>
    </row>
    <row r="16" spans="1:5" ht="25.5">
      <c r="A16" s="3">
        <f t="shared" si="0"/>
        <v>11</v>
      </c>
      <c r="B16" s="4" t="s">
        <v>72</v>
      </c>
      <c r="C16" s="5">
        <v>16480</v>
      </c>
      <c r="D16" s="5">
        <v>0</v>
      </c>
      <c r="E16" s="5">
        <v>37684</v>
      </c>
    </row>
    <row r="17" spans="1:5">
      <c r="A17" s="3">
        <f t="shared" si="0"/>
        <v>12</v>
      </c>
      <c r="B17" s="7" t="s">
        <v>137</v>
      </c>
      <c r="C17" s="8">
        <v>16480</v>
      </c>
      <c r="D17" s="8">
        <v>0</v>
      </c>
      <c r="E17" s="8">
        <v>37684</v>
      </c>
    </row>
    <row r="18" spans="1:5" ht="21" customHeight="1">
      <c r="A18" s="3">
        <f t="shared" si="0"/>
        <v>13</v>
      </c>
      <c r="B18" s="10" t="s">
        <v>138</v>
      </c>
      <c r="C18" s="11">
        <v>2024207</v>
      </c>
      <c r="D18" s="11">
        <v>0</v>
      </c>
      <c r="E18" s="11">
        <v>892496</v>
      </c>
    </row>
    <row r="19" spans="1:5">
      <c r="A19" s="3">
        <f t="shared" si="0"/>
        <v>14</v>
      </c>
      <c r="B19" s="4" t="s">
        <v>73</v>
      </c>
      <c r="C19" s="5">
        <v>7607155</v>
      </c>
      <c r="D19" s="5">
        <v>0</v>
      </c>
      <c r="E19" s="5">
        <v>7607155</v>
      </c>
    </row>
    <row r="20" spans="1:5" ht="25.5">
      <c r="A20" s="3">
        <f t="shared" si="0"/>
        <v>15</v>
      </c>
      <c r="B20" s="4" t="s">
        <v>74</v>
      </c>
      <c r="C20" s="5">
        <v>4274000</v>
      </c>
      <c r="D20" s="5">
        <v>0</v>
      </c>
      <c r="E20" s="5">
        <v>4274000</v>
      </c>
    </row>
    <row r="21" spans="1:5">
      <c r="A21" s="3">
        <f t="shared" si="0"/>
        <v>16</v>
      </c>
      <c r="B21" s="4" t="s">
        <v>75</v>
      </c>
      <c r="C21" s="5">
        <v>-12790326</v>
      </c>
      <c r="D21" s="5">
        <v>0</v>
      </c>
      <c r="E21" s="5">
        <v>-14521538</v>
      </c>
    </row>
    <row r="22" spans="1:5">
      <c r="A22" s="3">
        <f t="shared" si="0"/>
        <v>17</v>
      </c>
      <c r="B22" s="7" t="s">
        <v>76</v>
      </c>
      <c r="C22" s="8">
        <v>-1731212</v>
      </c>
      <c r="D22" s="8">
        <v>0</v>
      </c>
      <c r="E22" s="8">
        <v>-1106994</v>
      </c>
    </row>
    <row r="23" spans="1:5">
      <c r="A23" s="3">
        <f t="shared" si="0"/>
        <v>18</v>
      </c>
      <c r="B23" s="7" t="s">
        <v>77</v>
      </c>
      <c r="C23" s="8">
        <v>-2640383</v>
      </c>
      <c r="D23" s="8">
        <v>0</v>
      </c>
      <c r="E23" s="8">
        <v>-3747377</v>
      </c>
    </row>
    <row r="24" spans="1:5" ht="25.5">
      <c r="A24" s="3">
        <f t="shared" si="0"/>
        <v>19</v>
      </c>
      <c r="B24" s="4" t="s">
        <v>78</v>
      </c>
      <c r="C24" s="5">
        <v>0</v>
      </c>
      <c r="D24" s="5">
        <v>0</v>
      </c>
      <c r="E24" s="5">
        <v>821349</v>
      </c>
    </row>
    <row r="25" spans="1:5" ht="38.25">
      <c r="A25" s="3">
        <f t="shared" si="0"/>
        <v>20</v>
      </c>
      <c r="B25" s="4" t="s">
        <v>79</v>
      </c>
      <c r="C25" s="5">
        <v>0</v>
      </c>
      <c r="D25" s="5">
        <v>0</v>
      </c>
      <c r="E25" s="5">
        <v>449958</v>
      </c>
    </row>
    <row r="26" spans="1:5" ht="25.5">
      <c r="A26" s="3">
        <f t="shared" si="0"/>
        <v>21</v>
      </c>
      <c r="B26" s="4" t="s">
        <v>80</v>
      </c>
      <c r="C26" s="5">
        <v>0</v>
      </c>
      <c r="D26" s="5">
        <v>0</v>
      </c>
      <c r="E26" s="5">
        <v>59148</v>
      </c>
    </row>
    <row r="27" spans="1:5" ht="25.5">
      <c r="A27" s="3">
        <f t="shared" si="0"/>
        <v>22</v>
      </c>
      <c r="B27" s="4" t="s">
        <v>81</v>
      </c>
      <c r="C27" s="5">
        <v>0</v>
      </c>
      <c r="D27" s="5">
        <v>0</v>
      </c>
      <c r="E27" s="5">
        <v>1330455</v>
      </c>
    </row>
    <row r="28" spans="1:5" ht="25.5">
      <c r="A28" s="3">
        <f t="shared" si="0"/>
        <v>23</v>
      </c>
      <c r="B28" s="4" t="s">
        <v>82</v>
      </c>
      <c r="C28" s="5">
        <v>946473</v>
      </c>
      <c r="D28" s="5">
        <v>0</v>
      </c>
      <c r="E28" s="5">
        <v>0</v>
      </c>
    </row>
    <row r="29" spans="1:5" ht="38.25">
      <c r="A29" s="3">
        <f t="shared" si="0"/>
        <v>24</v>
      </c>
      <c r="B29" s="4" t="s">
        <v>83</v>
      </c>
      <c r="C29" s="5">
        <v>577122</v>
      </c>
      <c r="D29" s="5">
        <v>0</v>
      </c>
      <c r="E29" s="5">
        <v>0</v>
      </c>
    </row>
    <row r="30" spans="1:5" ht="25.5">
      <c r="A30" s="3">
        <f t="shared" si="0"/>
        <v>25</v>
      </c>
      <c r="B30" s="4" t="s">
        <v>84</v>
      </c>
      <c r="C30" s="5">
        <v>1523595</v>
      </c>
      <c r="D30" s="5">
        <v>0</v>
      </c>
      <c r="E30" s="5">
        <v>0</v>
      </c>
    </row>
    <row r="31" spans="1:5">
      <c r="A31" s="3">
        <f t="shared" si="0"/>
        <v>26</v>
      </c>
      <c r="B31" s="4" t="s">
        <v>85</v>
      </c>
      <c r="C31" s="5">
        <v>5000</v>
      </c>
      <c r="D31" s="5">
        <v>0</v>
      </c>
      <c r="E31" s="5">
        <v>5000</v>
      </c>
    </row>
    <row r="32" spans="1:5" ht="25.5">
      <c r="A32" s="3">
        <f t="shared" si="0"/>
        <v>27</v>
      </c>
      <c r="B32" s="4" t="s">
        <v>86</v>
      </c>
      <c r="C32" s="5">
        <v>5000</v>
      </c>
      <c r="D32" s="5">
        <v>0</v>
      </c>
      <c r="E32" s="5">
        <v>5000</v>
      </c>
    </row>
    <row r="33" spans="1:5">
      <c r="A33" s="3">
        <f t="shared" si="0"/>
        <v>28</v>
      </c>
      <c r="B33" s="7" t="s">
        <v>135</v>
      </c>
      <c r="C33" s="8">
        <v>1528595</v>
      </c>
      <c r="D33" s="8">
        <v>0</v>
      </c>
      <c r="E33" s="8">
        <v>1335455</v>
      </c>
    </row>
    <row r="34" spans="1:5" ht="25.5">
      <c r="A34" s="3">
        <f t="shared" si="0"/>
        <v>29</v>
      </c>
      <c r="B34" s="4" t="s">
        <v>87</v>
      </c>
      <c r="C34" s="5">
        <v>3135995</v>
      </c>
      <c r="D34" s="5">
        <v>0</v>
      </c>
      <c r="E34" s="5">
        <v>3304418</v>
      </c>
    </row>
    <row r="35" spans="1:5">
      <c r="A35" s="3">
        <f t="shared" si="0"/>
        <v>30</v>
      </c>
      <c r="B35" s="7" t="s">
        <v>134</v>
      </c>
      <c r="C35" s="8">
        <v>3135995</v>
      </c>
      <c r="D35" s="8">
        <v>0</v>
      </c>
      <c r="E35" s="8">
        <v>3304418</v>
      </c>
    </row>
    <row r="36" spans="1:5" ht="22.5" customHeight="1">
      <c r="A36" s="3">
        <f t="shared" si="0"/>
        <v>31</v>
      </c>
      <c r="B36" s="10" t="s">
        <v>136</v>
      </c>
      <c r="C36" s="11">
        <v>2024207</v>
      </c>
      <c r="D36" s="11">
        <v>0</v>
      </c>
      <c r="E36" s="11">
        <v>892496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view="pageLayout" zoomScaleNormal="100" workbookViewId="0">
      <selection activeCell="B1" sqref="B1"/>
    </sheetView>
  </sheetViews>
  <sheetFormatPr defaultRowHeight="12.75"/>
  <cols>
    <col min="1" max="1" width="8.140625" customWidth="1"/>
    <col min="2" max="2" width="41" customWidth="1"/>
    <col min="3" max="3" width="12.85546875" customWidth="1"/>
    <col min="4" max="4" width="14.85546875" customWidth="1"/>
    <col min="5" max="5" width="13.5703125" customWidth="1"/>
  </cols>
  <sheetData>
    <row r="1" spans="1:5" ht="15.75">
      <c r="B1" s="14" t="s">
        <v>122</v>
      </c>
      <c r="C1" s="14" t="s">
        <v>142</v>
      </c>
    </row>
    <row r="3" spans="1:5" ht="15.75">
      <c r="A3" s="40" t="s">
        <v>143</v>
      </c>
      <c r="B3" s="46"/>
      <c r="C3" s="46"/>
      <c r="D3" s="46"/>
      <c r="E3" s="46"/>
    </row>
    <row r="4" spans="1:5" ht="15.75">
      <c r="E4" s="14" t="s">
        <v>125</v>
      </c>
    </row>
    <row r="5" spans="1:5" ht="32.25" customHeight="1">
      <c r="A5" s="2"/>
      <c r="B5" s="2" t="s">
        <v>2</v>
      </c>
      <c r="C5" s="2" t="s">
        <v>61</v>
      </c>
      <c r="D5" s="2" t="s">
        <v>62</v>
      </c>
      <c r="E5" s="2" t="s">
        <v>63</v>
      </c>
    </row>
    <row r="6" spans="1:5" ht="25.5">
      <c r="A6" s="3">
        <v>1</v>
      </c>
      <c r="B6" s="4" t="s">
        <v>88</v>
      </c>
      <c r="C6" s="5">
        <v>7422210</v>
      </c>
      <c r="D6" s="5">
        <v>0</v>
      </c>
      <c r="E6" s="5">
        <v>2785168</v>
      </c>
    </row>
    <row r="7" spans="1:5" ht="25.5">
      <c r="A7" s="3">
        <f>A6+1</f>
        <v>2</v>
      </c>
      <c r="B7" s="7" t="s">
        <v>89</v>
      </c>
      <c r="C7" s="8">
        <v>7422210</v>
      </c>
      <c r="D7" s="8">
        <v>0</v>
      </c>
      <c r="E7" s="8">
        <v>2785168</v>
      </c>
    </row>
    <row r="8" spans="1:5" ht="25.5">
      <c r="A8" s="3">
        <f t="shared" ref="A8:A24" si="0">A7+1</f>
        <v>3</v>
      </c>
      <c r="B8" s="4" t="s">
        <v>90</v>
      </c>
      <c r="C8" s="5">
        <v>42928227</v>
      </c>
      <c r="D8" s="5">
        <v>0</v>
      </c>
      <c r="E8" s="5">
        <v>56780791</v>
      </c>
    </row>
    <row r="9" spans="1:5" ht="25.5">
      <c r="A9" s="3">
        <f t="shared" si="0"/>
        <v>4</v>
      </c>
      <c r="B9" s="4" t="s">
        <v>91</v>
      </c>
      <c r="C9" s="5">
        <v>1964289</v>
      </c>
      <c r="D9" s="5">
        <v>0</v>
      </c>
      <c r="E9" s="5">
        <v>3156208</v>
      </c>
    </row>
    <row r="10" spans="1:5">
      <c r="A10" s="3">
        <f t="shared" si="0"/>
        <v>5</v>
      </c>
      <c r="B10" s="4" t="s">
        <v>92</v>
      </c>
      <c r="C10" s="5">
        <v>530511</v>
      </c>
      <c r="D10" s="5">
        <v>0</v>
      </c>
      <c r="E10" s="5">
        <v>398709</v>
      </c>
    </row>
    <row r="11" spans="1:5">
      <c r="A11" s="3">
        <f t="shared" si="0"/>
        <v>6</v>
      </c>
      <c r="B11" s="7" t="s">
        <v>144</v>
      </c>
      <c r="C11" s="8">
        <v>45423027</v>
      </c>
      <c r="D11" s="8">
        <v>0</v>
      </c>
      <c r="E11" s="8">
        <v>60335708</v>
      </c>
    </row>
    <row r="12" spans="1:5">
      <c r="A12" s="3">
        <f t="shared" si="0"/>
        <v>7</v>
      </c>
      <c r="B12" s="4" t="s">
        <v>93</v>
      </c>
      <c r="C12" s="5">
        <v>731759</v>
      </c>
      <c r="D12" s="5">
        <v>0</v>
      </c>
      <c r="E12" s="5">
        <v>920242</v>
      </c>
    </row>
    <row r="13" spans="1:5">
      <c r="A13" s="3">
        <f t="shared" si="0"/>
        <v>8</v>
      </c>
      <c r="B13" s="4" t="s">
        <v>94</v>
      </c>
      <c r="C13" s="5">
        <v>4121798</v>
      </c>
      <c r="D13" s="5">
        <v>0</v>
      </c>
      <c r="E13" s="5">
        <v>4315262</v>
      </c>
    </row>
    <row r="14" spans="1:5">
      <c r="A14" s="3">
        <f t="shared" si="0"/>
        <v>9</v>
      </c>
      <c r="B14" s="7" t="s">
        <v>95</v>
      </c>
      <c r="C14" s="8">
        <v>4853557</v>
      </c>
      <c r="D14" s="8">
        <v>0</v>
      </c>
      <c r="E14" s="8">
        <v>5235504</v>
      </c>
    </row>
    <row r="15" spans="1:5">
      <c r="A15" s="3">
        <f t="shared" si="0"/>
        <v>10</v>
      </c>
      <c r="B15" s="4" t="s">
        <v>96</v>
      </c>
      <c r="C15" s="5">
        <v>37829325</v>
      </c>
      <c r="D15" s="5">
        <v>0</v>
      </c>
      <c r="E15" s="5">
        <v>41907526</v>
      </c>
    </row>
    <row r="16" spans="1:5">
      <c r="A16" s="3">
        <f t="shared" si="0"/>
        <v>11</v>
      </c>
      <c r="B16" s="4" t="s">
        <v>97</v>
      </c>
      <c r="C16" s="5">
        <v>2812705</v>
      </c>
      <c r="D16" s="5">
        <v>0</v>
      </c>
      <c r="E16" s="5">
        <v>6175072</v>
      </c>
    </row>
    <row r="17" spans="1:5">
      <c r="A17" s="3">
        <f t="shared" si="0"/>
        <v>12</v>
      </c>
      <c r="B17" s="4" t="s">
        <v>98</v>
      </c>
      <c r="C17" s="5">
        <v>7935231</v>
      </c>
      <c r="D17" s="5">
        <v>0</v>
      </c>
      <c r="E17" s="5">
        <v>9650647</v>
      </c>
    </row>
    <row r="18" spans="1:5">
      <c r="A18" s="3">
        <f t="shared" si="0"/>
        <v>13</v>
      </c>
      <c r="B18" s="7" t="s">
        <v>99</v>
      </c>
      <c r="C18" s="8">
        <v>48577261</v>
      </c>
      <c r="D18" s="8">
        <v>0</v>
      </c>
      <c r="E18" s="8">
        <v>57733245</v>
      </c>
    </row>
    <row r="19" spans="1:5">
      <c r="A19" s="3">
        <f t="shared" si="0"/>
        <v>14</v>
      </c>
      <c r="B19" s="7" t="s">
        <v>100</v>
      </c>
      <c r="C19" s="8">
        <v>1145632</v>
      </c>
      <c r="D19" s="8">
        <v>0</v>
      </c>
      <c r="E19" s="8">
        <v>1259122</v>
      </c>
    </row>
    <row r="20" spans="1:5" ht="25.5">
      <c r="A20" s="3">
        <f t="shared" si="0"/>
        <v>15</v>
      </c>
      <c r="B20" s="7" t="s">
        <v>101</v>
      </c>
      <c r="C20" s="8">
        <v>-1731213</v>
      </c>
      <c r="D20" s="8">
        <v>0</v>
      </c>
      <c r="E20" s="8">
        <v>-1106995</v>
      </c>
    </row>
    <row r="21" spans="1:5" ht="25.5">
      <c r="A21" s="3">
        <f t="shared" si="0"/>
        <v>16</v>
      </c>
      <c r="B21" s="4" t="s">
        <v>102</v>
      </c>
      <c r="C21" s="5">
        <v>1</v>
      </c>
      <c r="D21" s="5">
        <v>0</v>
      </c>
      <c r="E21" s="5">
        <v>1</v>
      </c>
    </row>
    <row r="22" spans="1:5" ht="25.5">
      <c r="A22" s="3">
        <f t="shared" si="0"/>
        <v>17</v>
      </c>
      <c r="B22" s="4" t="s">
        <v>103</v>
      </c>
      <c r="C22" s="5">
        <v>1</v>
      </c>
      <c r="D22" s="5">
        <v>0</v>
      </c>
      <c r="E22" s="5">
        <v>1</v>
      </c>
    </row>
    <row r="23" spans="1:5" ht="25.5">
      <c r="A23" s="3">
        <f t="shared" si="0"/>
        <v>18</v>
      </c>
      <c r="B23" s="7" t="s">
        <v>104</v>
      </c>
      <c r="C23" s="8">
        <v>1</v>
      </c>
      <c r="D23" s="8">
        <v>0</v>
      </c>
      <c r="E23" s="8">
        <v>1</v>
      </c>
    </row>
    <row r="24" spans="1:5" ht="22.5" customHeight="1">
      <c r="A24" s="47">
        <f t="shared" si="0"/>
        <v>19</v>
      </c>
      <c r="B24" s="10" t="s">
        <v>105</v>
      </c>
      <c r="C24" s="11">
        <v>-1731212</v>
      </c>
      <c r="D24" s="11">
        <v>0</v>
      </c>
      <c r="E24" s="11">
        <v>-1106994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I12"/>
  <sheetViews>
    <sheetView tabSelected="1" view="pageLayout" zoomScaleNormal="100" workbookViewId="0">
      <selection activeCell="A4" sqref="A4"/>
    </sheetView>
  </sheetViews>
  <sheetFormatPr defaultRowHeight="12.75"/>
  <cols>
    <col min="1" max="1" width="3.85546875" customWidth="1"/>
    <col min="2" max="2" width="36.42578125" customWidth="1"/>
    <col min="3" max="3" width="11.28515625" customWidth="1"/>
    <col min="4" max="4" width="12.5703125" customWidth="1"/>
    <col min="5" max="5" width="14.140625" customWidth="1"/>
    <col min="6" max="6" width="7.5703125" customWidth="1"/>
    <col min="7" max="7" width="12" customWidth="1"/>
    <col min="8" max="8" width="14" customWidth="1"/>
    <col min="9" max="9" width="11" customWidth="1"/>
  </cols>
  <sheetData>
    <row r="2" spans="1:9" ht="15.75">
      <c r="B2" s="14" t="s">
        <v>122</v>
      </c>
      <c r="C2" s="15"/>
      <c r="D2" s="15"/>
      <c r="E2" s="15"/>
      <c r="F2" s="15"/>
      <c r="G2" s="15"/>
      <c r="H2" s="15" t="s">
        <v>147</v>
      </c>
      <c r="I2" s="15"/>
    </row>
    <row r="3" spans="1:9">
      <c r="B3" s="15"/>
      <c r="C3" s="15"/>
      <c r="D3" s="15"/>
      <c r="E3" s="15"/>
      <c r="F3" s="15"/>
      <c r="G3" s="15"/>
      <c r="H3" s="15"/>
      <c r="I3" s="15"/>
    </row>
    <row r="4" spans="1:9" ht="15.75">
      <c r="A4" s="49" t="s">
        <v>148</v>
      </c>
    </row>
    <row r="6" spans="1:9" ht="69" customHeight="1">
      <c r="A6" s="48"/>
      <c r="B6" s="48" t="s">
        <v>2</v>
      </c>
      <c r="C6" s="48" t="s">
        <v>106</v>
      </c>
      <c r="D6" s="48" t="s">
        <v>107</v>
      </c>
      <c r="E6" s="48" t="s">
        <v>108</v>
      </c>
      <c r="F6" s="48" t="s">
        <v>109</v>
      </c>
      <c r="G6" s="48" t="s">
        <v>110</v>
      </c>
      <c r="H6" s="48" t="s">
        <v>111</v>
      </c>
      <c r="I6" s="48" t="s">
        <v>145</v>
      </c>
    </row>
    <row r="7" spans="1:9" ht="26.25" customHeight="1">
      <c r="A7" s="6">
        <v>1</v>
      </c>
      <c r="B7" s="7" t="s">
        <v>112</v>
      </c>
      <c r="C7" s="8">
        <v>4138005</v>
      </c>
      <c r="D7" s="8">
        <v>0</v>
      </c>
      <c r="E7" s="8">
        <v>5538150</v>
      </c>
      <c r="F7" s="8">
        <v>0</v>
      </c>
      <c r="G7" s="8">
        <v>0</v>
      </c>
      <c r="H7" s="8">
        <v>0</v>
      </c>
      <c r="I7" s="8">
        <v>9676155</v>
      </c>
    </row>
    <row r="8" spans="1:9">
      <c r="A8" s="6">
        <v>2</v>
      </c>
      <c r="B8" s="7" t="s">
        <v>113</v>
      </c>
      <c r="C8" s="8">
        <v>4138005</v>
      </c>
      <c r="D8" s="8">
        <v>0</v>
      </c>
      <c r="E8" s="8">
        <v>5538150</v>
      </c>
      <c r="F8" s="8">
        <v>0</v>
      </c>
      <c r="G8" s="8">
        <v>0</v>
      </c>
      <c r="H8" s="8">
        <v>0</v>
      </c>
      <c r="I8" s="8">
        <v>9676155</v>
      </c>
    </row>
    <row r="9" spans="1:9">
      <c r="A9" s="6">
        <v>3</v>
      </c>
      <c r="B9" s="7" t="s">
        <v>114</v>
      </c>
      <c r="C9" s="8">
        <v>4138005</v>
      </c>
      <c r="D9" s="8">
        <v>0</v>
      </c>
      <c r="E9" s="8">
        <v>5538150</v>
      </c>
      <c r="F9" s="8">
        <v>0</v>
      </c>
      <c r="G9" s="8">
        <v>0</v>
      </c>
      <c r="H9" s="8">
        <v>0</v>
      </c>
      <c r="I9" s="8">
        <v>9676155</v>
      </c>
    </row>
    <row r="10" spans="1:9">
      <c r="A10" s="3">
        <v>4</v>
      </c>
      <c r="B10" s="4" t="s">
        <v>146</v>
      </c>
      <c r="C10" s="5">
        <v>4138005</v>
      </c>
      <c r="D10" s="5">
        <v>0</v>
      </c>
      <c r="E10" s="5">
        <v>5538150</v>
      </c>
      <c r="F10" s="5">
        <v>0</v>
      </c>
      <c r="G10" s="5">
        <v>0</v>
      </c>
      <c r="H10" s="5">
        <v>0</v>
      </c>
      <c r="I10" s="5">
        <v>9676155</v>
      </c>
    </row>
    <row r="11" spans="1:9">
      <c r="A11" s="6">
        <v>5</v>
      </c>
      <c r="B11" s="7" t="s">
        <v>115</v>
      </c>
      <c r="C11" s="8">
        <v>4138005</v>
      </c>
      <c r="D11" s="8">
        <v>0</v>
      </c>
      <c r="E11" s="8">
        <v>5538150</v>
      </c>
      <c r="F11" s="8">
        <v>0</v>
      </c>
      <c r="G11" s="8">
        <v>0</v>
      </c>
      <c r="H11" s="8">
        <v>0</v>
      </c>
      <c r="I11" s="8">
        <v>9676155</v>
      </c>
    </row>
    <row r="12" spans="1:9" ht="21" customHeight="1">
      <c r="A12" s="9">
        <v>6</v>
      </c>
      <c r="B12" s="10" t="s">
        <v>116</v>
      </c>
      <c r="C12" s="11">
        <v>2069005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2069005</v>
      </c>
    </row>
  </sheetData>
  <pageMargins left="0.75" right="0.75" top="1" bottom="1" header="0.5" footer="0.5"/>
  <pageSetup orientation="landscape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2020-06-24T13:34:47Z</cp:lastPrinted>
  <dcterms:created xsi:type="dcterms:W3CDTF">2010-05-29T08:47:41Z</dcterms:created>
  <dcterms:modified xsi:type="dcterms:W3CDTF">2020-06-24T13:35:12Z</dcterms:modified>
</cp:coreProperties>
</file>