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Űrlap" sheetId="1" r:id="rId1"/>
  </sheets>
  <definedNames>
    <definedName name="_xlnm.Print_Area" localSheetId="0">'Űrlap'!$A$1:$D$99</definedName>
  </definedNames>
  <calcPr fullCalcOnLoad="1"/>
</workbook>
</file>

<file path=xl/sharedStrings.xml><?xml version="1.0" encoding="utf-8"?>
<sst xmlns="http://schemas.openxmlformats.org/spreadsheetml/2006/main" count="177" uniqueCount="106">
  <si>
    <t>A HELYI ÖNKORMÁNYZATOK MŰKÖDÉSÉNEK ÁLTALÁNOS TÁMOGATÁSA</t>
  </si>
  <si>
    <t>mennyiségi egység</t>
  </si>
  <si>
    <t>Ft</t>
  </si>
  <si>
    <t xml:space="preserve"> I. A HELYI ÖNKORMÁNYZATOK MŰKÖDÉSÉNEK ÁLTALÁNOS TÁMOGATÁSA</t>
  </si>
  <si>
    <t>I.1.a) Önkormányzati hivatal működésének támogatása</t>
  </si>
  <si>
    <t>I.1.a) Önkormányzati hivatal működésének támogatása - elismert hivatali létszám alapján</t>
  </si>
  <si>
    <t>fő</t>
  </si>
  <si>
    <t xml:space="preserve">I.1.a) - V. Önkormányzati hivatal működésének támogatása - beszámítás után
</t>
  </si>
  <si>
    <t>I.1.b) Település-üzemeltetéshez kapcsolódó feladatellátás támogatása összesen</t>
  </si>
  <si>
    <t>I.1.b) - V. Támogatás összesen - beszámítás után</t>
  </si>
  <si>
    <t>I.1.ba) A zöldterület-gazdálkodással kapcsolatos feladatok ellátásának támogatása</t>
  </si>
  <si>
    <t>I.1.ba) - V. A zöldterület-gazdálkodással kapcsolatos feladatok ellátásának támogatása - beszámítás után</t>
  </si>
  <si>
    <t>I.1.bb) Közvilágítás fenntartásának támogatása</t>
  </si>
  <si>
    <t xml:space="preserve">I.1.bb) - V. Közvilágítás fenntartásának támogatása - beszámítás után
</t>
  </si>
  <si>
    <t>I.1.bc) Köztemető fenntartással kapcsolatos feladatok támogatása</t>
  </si>
  <si>
    <t>I.1.bc) - V. Köztemető fenntartással kapcsolatos feladatok támogatása - beszámítás után</t>
  </si>
  <si>
    <t>I.1.bd) Közutak fenntartásának támogatása</t>
  </si>
  <si>
    <t>I.1.bd) - V. Közutak fenntartásának támogatása - beszámítás után</t>
  </si>
  <si>
    <t>I.1.c) Egyéb önkormányzati feladatok támogatása</t>
  </si>
  <si>
    <t>köbméter</t>
  </si>
  <si>
    <t>V. Info Beszámítás</t>
  </si>
  <si>
    <t>A TELEPÜLÉSI ÖNKORMÁNYZATOK EGYES KÖZNEVELÉSI ÉS GYERMEKÉTKEZTETÉSI FELADATAINAK TÁMOGATÁSA</t>
  </si>
  <si>
    <t xml:space="preserve"> II. A TELEPÜLÉSI ÖNKORMÁNYZATOK EGYES KÖZNEVELÉSI ÉS GYERMEKÉTKEZTETÉSI FELADATAINAK TÁMOGATÁSA</t>
  </si>
  <si>
    <t>II.1. Óvodapedagógusok, és az óvodapedagógusok nevelő munkáját közvetlenül segítők bértámogatása</t>
  </si>
  <si>
    <t>II.1. (1) 1 óvodapedagógusok elismert létszáma</t>
  </si>
  <si>
    <t xml:space="preserve">L1 (1) gyermekek nevelése a napi 8 órát nem éri el
</t>
  </si>
  <si>
    <t>L1 (2) gyermekek nevelése a napi 8 órát eléri vagy meghaladja</t>
  </si>
  <si>
    <t>Vk 1 vezetői órakedvezményből adódó létszámtöbblet a 2. melléklet Kiegészítő szabályok 3. b) pontja szerint</t>
  </si>
  <si>
    <t>V 1 a Köznev. tv.-ben elismerhető vezetői létszám (vezetők és vezető-helyettesek együttesen)</t>
  </si>
  <si>
    <t>Vi 1 a Köznev. tv.-ben elismerhető vezetőlétszám kötelező nevelési óraszámának összege</t>
  </si>
  <si>
    <t>óraszám</t>
  </si>
  <si>
    <t>II.1. (2) 1 óvodapedagógusok nevelő munkáját közvetlenül segítők száma a Köznev. tv. 2. melléklete szerint</t>
  </si>
  <si>
    <t>II.1.a (2) 1 óvodatitkár (intézményenként, ahol a gyermekek létszáma eléri a 100 főt; továbbá 450 gyermekenként - 1 fő)</t>
  </si>
  <si>
    <t>II.1.b (2) 1 dajka vagy helyette gondozónő és takarító együtt (csoportonként - 1 fő)</t>
  </si>
  <si>
    <t>II.1.c (2) 1 pedagógiai asszisztens (3 óvodai csoportonként - 1 fő)</t>
  </si>
  <si>
    <t>II.1.f (2) 1 bölcsődei gondozó vagy szakgondozó (egységes óvoda-bölcsődében egész napos, napi tíz órás nyitva tartás esetén - 1 fő)</t>
  </si>
  <si>
    <t xml:space="preserve"> 2014. évben 4 hónapra</t>
  </si>
  <si>
    <t>II.1. (1) 2 óvodapedagógusok elismert létszáma</t>
  </si>
  <si>
    <t>L2 (1) gyermekek nevelése a napi 8 órát nem éri el</t>
  </si>
  <si>
    <t>L2 (2) gyermekek nevelése a napi 8 órát eléri vagy meghaladja</t>
  </si>
  <si>
    <t>Vk 2 vezetői órakedvezményből adódó létszámtöbblet a 2. melléklet Kiegészítő szabályok 3. b) pontja szerint</t>
  </si>
  <si>
    <t>V 2 a Köznev. tv.-ben elismerhető vezetői létszám (vezetők és vezető-helyettesek együttesen)</t>
  </si>
  <si>
    <t>Vi 2 a Köznev. tv.-ben elismerhető vezetőlétszám kötelező nevelési óraszámának összege</t>
  </si>
  <si>
    <t xml:space="preserve">II.1. (3) 2 óvodapedagógusok elismert létszáma (pótlólagos összeg)  
</t>
  </si>
  <si>
    <t>II.1. (2) 2 óvodapedagógusok nevelő munkáját közvetlenül segítők száma a Köznev. tv. 2. melléklete szerint</t>
  </si>
  <si>
    <t>II.1.a (2) 2 óvodatitkár (intézményenként, ahol a gyermekek létszáma eléri a 100 főt; továbbá 450 gyermekenként - 1 fő)</t>
  </si>
  <si>
    <t>II.1.b (2) 2 dajka vagy helyette gondozónő és takarító együtt (csoportonként - 1 fő)</t>
  </si>
  <si>
    <t>II.1.c (2) 2 pedagógiai asszisztens (3 óvodai csoportonként - 1 fő)</t>
  </si>
  <si>
    <t>II.1.f (2) 2 bölcsődei gondozó vagy szakgondozó (egységes óvoda-bölcsődében egész napos, napi tíz órás nyitva tartás esetén - 1 fő)</t>
  </si>
  <si>
    <t>II.2. Óvodaműködtetési támogatás</t>
  </si>
  <si>
    <t>II.2. (2) 1 nem sajátos nevelési igényű óvodás gyermekek száma</t>
  </si>
  <si>
    <t>II.2. (3) 1 a Köznev. tv. 47. §-a szerinti azon sajátos nevelési igényű gyermekek száma, akiknek nevelése nem a többi gyermekkel együtt történik</t>
  </si>
  <si>
    <t>II.2. (4) 1 a Köznev. tv. 47. § (7) bekezdése alapján két főként figyelembe vehető sajátos nevelési igényű gyermekek száma</t>
  </si>
  <si>
    <t>II.2. (5) 1 a Köznev. tv. 47. § (7) bekezdése alapján három főként figyelembe vehető sajátos nevelési igényű gyermekek száma</t>
  </si>
  <si>
    <t>II.2. (8) 1 gyermekek nevelése a napi 8 órát eléri vagy meghaladja</t>
  </si>
  <si>
    <t xml:space="preserve">II.2. (9) 1 nem sajátos nevelési igényű óvodás gyermekek száma
</t>
  </si>
  <si>
    <t>II.2. (10) 1 a Köznev. tv. 47. §-a szerinti azon sajátos nevelési igényű gyermekek száma, akiknek nevelése nem a többi gyermekkel együtt történik</t>
  </si>
  <si>
    <t>II.2. (11) 1 a Köznev. tv. 47. § (7) bekezdése alapján két főként figyelembe vehető sajátos nevelési igényű gyermekek száma</t>
  </si>
  <si>
    <t>II.2. (12) 1 a Köznev. tv. 47. § (7) bekezdése alapján három főként figyelembe vehető sajátos nevelési igényű gyermekek száma</t>
  </si>
  <si>
    <t xml:space="preserve">II.2. (1) 2 gyermekek nevelése a napi 8 órát nem éri el  </t>
  </si>
  <si>
    <t>II.2. (2) 2 nem sajátos nevelési igényű óvodás gyermekek száma</t>
  </si>
  <si>
    <t>II.2. (3) 2 a Köznev. tv. 47. §-a szerinti azon sajátos nevelési igényű gyermekek száma, akiknek nevelése nem a többi gyermekkel együtt történik</t>
  </si>
  <si>
    <t>II.2. (4) 2 a Köznev. tv. 47. § (7) bekezdése alapján két főként figyelembe vehető sajátos nevelési igényű gyermekek száma</t>
  </si>
  <si>
    <t>II.2. (5) 2 a Köznev. tv. 47. § (7) bekezdése alapján három főként figyelembe vehető sajátos nevelési igényű gyermekek száma</t>
  </si>
  <si>
    <t>II.2. (8) 2 gyermekek nevelése a napi 8 órát eléri vagy meghaladja</t>
  </si>
  <si>
    <t>II.2. (9) 2 nem sajátos nevelési igényű óvodás gyermekek száma</t>
  </si>
  <si>
    <t>II.2. (10) 2 a Köznev. tv. 47. §-a szerinti azon sajátos nevelési igényű gyermekek száma, akiknek nevelése nem a többi gyermekkel együtt történik</t>
  </si>
  <si>
    <t xml:space="preserve">II.2. (11) 2 a Köznev. tv. 47. § (7) bekezdése alapján két főként figyelembe vehető sajátos nevelési igényű gyermekek száma
</t>
  </si>
  <si>
    <t>A TELEPÜLÉSI ÖNKORMÁNYZATOK SZOCIÁLIS ÉS GYERMEKJÓLÉTI FELADATAINAK TÁMOGATÁSA</t>
  </si>
  <si>
    <t xml:space="preserve"> III. A TELEPÜLÉSI ÖNKORMÁNYZATOK SZOCIÁLIS ÉS GYERMEKJÓLÉTI FELADATAINAK TÁMOGATÁSA</t>
  </si>
  <si>
    <t>III.2. - V. Hozzájárulás a pénzbeli szociális ellátásokhoz beszámítás után</t>
  </si>
  <si>
    <t>III.3.j Gyermekek napközbeni ellátása</t>
  </si>
  <si>
    <t>III.3.ja Bölcsődei ellátás</t>
  </si>
  <si>
    <t>III.3.ja (1) bölcsődei ellátás - nem fogyatékos, nem hátrányos helyzetű gyermek</t>
  </si>
  <si>
    <t>III.3.ja (2) bölcsődei ellátás - nem fogyatékos, hátrányos helyzetű gyermek</t>
  </si>
  <si>
    <t>III.3.ja (3) bölcsődei ellátás - nem fogyatékos, halmozottan hátrányos helyzetű gyermek</t>
  </si>
  <si>
    <t>III.3.ja (4) bölcsődei ellátás - fogyatékos gyermek</t>
  </si>
  <si>
    <t>III.5. Gyermekétkeztetés támogatása</t>
  </si>
  <si>
    <t>III.5.a) A finanszírozás szempontjából elismert dolgozók bértámogatása</t>
  </si>
  <si>
    <t>mutató</t>
  </si>
  <si>
    <t>jogcím</t>
  </si>
  <si>
    <t xml:space="preserve">II.2. (1) 1 gyermekek nevelése a napi 8 órát nem éri el
</t>
  </si>
  <si>
    <t>III.2. Hozzájárulás a pénzbeli szociális ellátásokhoz</t>
  </si>
  <si>
    <t xml:space="preserve">I.1.c) - V. Egyéb önkormányzati feladatok támogatása - beszámítás után
</t>
  </si>
  <si>
    <t xml:space="preserve">I.2. Nem közművel összegyűjtött háztartási szennyvíz ártalmatlanítása
</t>
  </si>
  <si>
    <t>I.1.d) Lakott külterülettel kapcsolatos feladatok támogatása</t>
  </si>
  <si>
    <t>külterületi lakos</t>
  </si>
  <si>
    <t>I.1.d) - V  Lakott külterülettel kapcsolatos feladatok támogatása beszámítás után</t>
  </si>
  <si>
    <t>forint</t>
  </si>
  <si>
    <t>I.1.e) Üdülőhelyi feladatok támogatása</t>
  </si>
  <si>
    <t>idegenforgalmi adóforint</t>
  </si>
  <si>
    <t>I.1.e) - V  Üdülőhelyi feladatok támogatása beszámítás után</t>
  </si>
  <si>
    <t>III.5.c) A rászoruló gyermekek intézményen kívüli szünidei étkeztetésének támogatása</t>
  </si>
  <si>
    <t>IV.1.d) Könyvtári, közművelődési és múzeumi feladatok támogatása</t>
  </si>
  <si>
    <t>ft</t>
  </si>
  <si>
    <t xml:space="preserve"> 2016. évben 8 hónapra</t>
  </si>
  <si>
    <t xml:space="preserve"> 2016. évben 4 hónapra</t>
  </si>
  <si>
    <t>II.4.a(1) Alapfokozatú végzettségű pedagógus II. kat.sorolt Óvodapedagógusok kieg.tám.</t>
  </si>
  <si>
    <t>III.7.a (1) Kiegészítő támogatás felsőfokú végzettségű kisgyermeknevelő</t>
  </si>
  <si>
    <t>III.7.a (2) A finanszírozás szempontjából elismert szakmai dolgozók bértámogatása</t>
  </si>
  <si>
    <t>I.6. Polgármesetri illetmény támogatása</t>
  </si>
  <si>
    <t>III.5.b. Gyermekétkeztetés üzemeltetési támogatása</t>
  </si>
  <si>
    <t>III.6.a Bölcsőde, mini bölcsőde támogatás</t>
  </si>
  <si>
    <t>III.6.b. Bölcsődei üzemeltetési támogatás</t>
  </si>
  <si>
    <t>Támogatás 2019. év</t>
  </si>
  <si>
    <t>8. melléklet a 2/2019.(II.28.)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</si>
</sst>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#,##0.0000"/>
    <numFmt numFmtId="174" formatCode="#,##0\ &quot;Ft&quot;"/>
  </numFmts>
  <fonts count="42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 readingOrder="1"/>
    </xf>
    <xf numFmtId="0" fontId="6" fillId="33" borderId="10" xfId="0" applyFont="1" applyFill="1" applyBorder="1" applyAlignment="1">
      <alignment horizontal="left" vertical="center" wrapText="1" readingOrder="1"/>
    </xf>
    <xf numFmtId="0" fontId="7" fillId="0" borderId="10" xfId="0" applyFont="1" applyBorder="1" applyAlignment="1">
      <alignment horizontal="left" vertical="center" wrapText="1" readingOrder="1"/>
    </xf>
    <xf numFmtId="3" fontId="0" fillId="0" borderId="0" xfId="0" applyNumberFormat="1" applyAlignment="1">
      <alignment/>
    </xf>
    <xf numFmtId="0" fontId="6" fillId="0" borderId="10" xfId="0" applyFont="1" applyFill="1" applyBorder="1" applyAlignment="1">
      <alignment horizontal="left" vertical="center" wrapText="1" readingOrder="1"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4" fontId="4" fillId="36" borderId="11" xfId="0" applyNumberFormat="1" applyFont="1" applyFill="1" applyBorder="1" applyAlignment="1">
      <alignment horizontal="center" vertical="center" wrapText="1"/>
    </xf>
    <xf numFmtId="174" fontId="4" fillId="36" borderId="12" xfId="0" applyNumberFormat="1" applyFont="1" applyFill="1" applyBorder="1" applyAlignment="1">
      <alignment horizontal="center" vertical="center" wrapText="1"/>
    </xf>
    <xf numFmtId="174" fontId="4" fillId="36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82.28125" style="0" customWidth="1"/>
    <col min="2" max="2" width="9.00390625" style="0" customWidth="1"/>
    <col min="3" max="3" width="7.00390625" style="0" customWidth="1"/>
    <col min="4" max="4" width="13.7109375" style="0" customWidth="1"/>
    <col min="5" max="5" width="11.140625" style="0" hidden="1" customWidth="1"/>
    <col min="6" max="6" width="12.00390625" style="0" hidden="1" customWidth="1"/>
    <col min="8" max="8" width="11.140625" style="0" bestFit="1" customWidth="1"/>
    <col min="9" max="9" width="10.140625" style="0" bestFit="1" customWidth="1"/>
    <col min="10" max="10" width="11.421875" style="0" bestFit="1" customWidth="1"/>
  </cols>
  <sheetData>
    <row r="1" spans="1:2" ht="12.75">
      <c r="A1" s="31" t="s">
        <v>105</v>
      </c>
      <c r="B1" s="31"/>
    </row>
    <row r="3" spans="1:4" ht="21.75" customHeight="1">
      <c r="A3" s="45" t="s">
        <v>104</v>
      </c>
      <c r="B3" s="46"/>
      <c r="C3" s="46"/>
      <c r="D3" s="47"/>
    </row>
    <row r="4" spans="1:10" ht="21.75" customHeight="1">
      <c r="A4" s="48">
        <f>+D10+D12+D22+D34+D40+D46+D52+D53+D60+D65+D71+D76+D84+D87+D92+D97+D94+D24+D26+D99+D28+D80+D93+D98+D95+D96</f>
        <v>202627595</v>
      </c>
      <c r="B4" s="49"/>
      <c r="C4" s="49"/>
      <c r="D4" s="50"/>
      <c r="H4" s="29"/>
      <c r="J4" s="32"/>
    </row>
    <row r="5" spans="1:4" ht="21.75" customHeight="1">
      <c r="A5" s="3" t="s">
        <v>80</v>
      </c>
      <c r="B5" s="21" t="s">
        <v>1</v>
      </c>
      <c r="C5" s="21" t="s">
        <v>79</v>
      </c>
      <c r="D5" s="21" t="s">
        <v>2</v>
      </c>
    </row>
    <row r="6" spans="1:4" ht="21.75" customHeight="1">
      <c r="A6" s="33" t="s">
        <v>0</v>
      </c>
      <c r="B6" s="34"/>
      <c r="C6" s="34"/>
      <c r="D6" s="35"/>
    </row>
    <row r="7" spans="1:4" ht="21.75" customHeight="1">
      <c r="A7" s="39" t="s">
        <v>3</v>
      </c>
      <c r="B7" s="40"/>
      <c r="C7" s="40"/>
      <c r="D7" s="41"/>
    </row>
    <row r="8" spans="1:4" ht="21.75" customHeight="1">
      <c r="A8" s="2" t="s">
        <v>4</v>
      </c>
      <c r="B8" s="9"/>
      <c r="C8" s="9"/>
      <c r="D8" s="10"/>
    </row>
    <row r="9" spans="1:8" ht="21.75" customHeight="1">
      <c r="A9" s="26" t="s">
        <v>5</v>
      </c>
      <c r="B9" s="9" t="s">
        <v>6</v>
      </c>
      <c r="C9" s="11">
        <v>7.86</v>
      </c>
      <c r="D9" s="22">
        <v>39800200</v>
      </c>
      <c r="E9" s="29"/>
      <c r="H9" s="29"/>
    </row>
    <row r="10" spans="1:5" ht="21.75" customHeight="1">
      <c r="A10" s="27" t="s">
        <v>7</v>
      </c>
      <c r="B10" s="12" t="s">
        <v>6</v>
      </c>
      <c r="C10" s="13">
        <v>0</v>
      </c>
      <c r="D10" s="23">
        <v>39800200</v>
      </c>
      <c r="E10" s="29"/>
    </row>
    <row r="11" spans="1:6" ht="21.75" customHeight="1">
      <c r="A11" s="28" t="s">
        <v>8</v>
      </c>
      <c r="B11" s="9" t="s">
        <v>6</v>
      </c>
      <c r="C11" s="10">
        <v>0</v>
      </c>
      <c r="D11" s="24">
        <f>+D13+D15+D17+D19</f>
        <v>37906590</v>
      </c>
      <c r="F11" s="29">
        <f>+D9+D12+D22+D24+D26+D28</f>
        <v>82772557</v>
      </c>
    </row>
    <row r="12" spans="1:5" ht="21.75" customHeight="1">
      <c r="A12" s="27" t="s">
        <v>9</v>
      </c>
      <c r="B12" s="12" t="s">
        <v>6</v>
      </c>
      <c r="C12" s="13">
        <v>0</v>
      </c>
      <c r="D12" s="23">
        <v>37906590</v>
      </c>
      <c r="E12" s="29">
        <f>D14+D16+D18+D20</f>
        <v>37906590</v>
      </c>
    </row>
    <row r="13" spans="1:4" ht="21.75" customHeight="1">
      <c r="A13" s="26" t="s">
        <v>10</v>
      </c>
      <c r="B13" s="9" t="s">
        <v>6</v>
      </c>
      <c r="C13" s="10">
        <v>0</v>
      </c>
      <c r="D13" s="24">
        <v>7332240</v>
      </c>
    </row>
    <row r="14" spans="1:4" ht="21.75" customHeight="1">
      <c r="A14" s="26" t="s">
        <v>11</v>
      </c>
      <c r="B14" s="9" t="s">
        <v>6</v>
      </c>
      <c r="C14" s="10">
        <v>0</v>
      </c>
      <c r="D14" s="25">
        <v>7332240</v>
      </c>
    </row>
    <row r="15" spans="1:4" ht="21.75" customHeight="1">
      <c r="A15" s="26" t="s">
        <v>12</v>
      </c>
      <c r="B15" s="9" t="s">
        <v>6</v>
      </c>
      <c r="C15" s="10">
        <v>0</v>
      </c>
      <c r="D15" s="24">
        <v>18432000</v>
      </c>
    </row>
    <row r="16" spans="1:4" ht="21.75" customHeight="1">
      <c r="A16" s="26" t="s">
        <v>13</v>
      </c>
      <c r="B16" s="9" t="s">
        <v>6</v>
      </c>
      <c r="C16" s="10">
        <v>0</v>
      </c>
      <c r="D16" s="25">
        <v>18432000</v>
      </c>
    </row>
    <row r="17" spans="1:4" ht="21.75" customHeight="1">
      <c r="A17" s="26" t="s">
        <v>14</v>
      </c>
      <c r="B17" s="9" t="s">
        <v>6</v>
      </c>
      <c r="C17" s="10">
        <v>0</v>
      </c>
      <c r="D17" s="24">
        <v>100000</v>
      </c>
    </row>
    <row r="18" spans="1:4" ht="21.75" customHeight="1">
      <c r="A18" s="26" t="s">
        <v>15</v>
      </c>
      <c r="B18" s="9" t="s">
        <v>6</v>
      </c>
      <c r="C18" s="10">
        <v>0</v>
      </c>
      <c r="D18" s="25">
        <v>100000</v>
      </c>
    </row>
    <row r="19" spans="1:4" ht="21.75" customHeight="1">
      <c r="A19" s="26" t="s">
        <v>16</v>
      </c>
      <c r="B19" s="9" t="s">
        <v>6</v>
      </c>
      <c r="C19" s="10">
        <v>0</v>
      </c>
      <c r="D19" s="24">
        <v>12042350</v>
      </c>
    </row>
    <row r="20" spans="1:4" ht="21.75" customHeight="1">
      <c r="A20" s="26" t="s">
        <v>17</v>
      </c>
      <c r="B20" s="9" t="s">
        <v>6</v>
      </c>
      <c r="C20" s="10">
        <v>0</v>
      </c>
      <c r="D20" s="25">
        <v>12042350</v>
      </c>
    </row>
    <row r="21" spans="1:4" ht="21.75" customHeight="1">
      <c r="A21" s="28" t="s">
        <v>18</v>
      </c>
      <c r="B21" s="9" t="s">
        <v>6</v>
      </c>
      <c r="C21" s="10">
        <v>0</v>
      </c>
      <c r="D21" s="24">
        <v>8723700</v>
      </c>
    </row>
    <row r="22" spans="1:4" ht="21.75" customHeight="1">
      <c r="A22" s="27" t="s">
        <v>83</v>
      </c>
      <c r="B22" s="12" t="s">
        <v>6</v>
      </c>
      <c r="C22" s="13">
        <v>0</v>
      </c>
      <c r="D22" s="23">
        <v>3703017</v>
      </c>
    </row>
    <row r="23" spans="1:4" ht="21.75" customHeight="1">
      <c r="A23" s="30" t="s">
        <v>85</v>
      </c>
      <c r="B23" s="16" t="s">
        <v>86</v>
      </c>
      <c r="C23" s="17"/>
      <c r="D23" s="24">
        <v>53550</v>
      </c>
    </row>
    <row r="24" spans="1:4" ht="21.75" customHeight="1">
      <c r="A24" s="27" t="s">
        <v>87</v>
      </c>
      <c r="B24" s="12" t="s">
        <v>88</v>
      </c>
      <c r="C24" s="13"/>
      <c r="D24" s="23">
        <v>53550</v>
      </c>
    </row>
    <row r="25" spans="1:4" ht="21.75" customHeight="1">
      <c r="A25" s="30" t="s">
        <v>89</v>
      </c>
      <c r="B25" s="16" t="s">
        <v>90</v>
      </c>
      <c r="C25" s="17"/>
      <c r="D25" s="24">
        <v>336800</v>
      </c>
    </row>
    <row r="26" spans="1:4" ht="21.75" customHeight="1">
      <c r="A26" s="27" t="s">
        <v>91</v>
      </c>
      <c r="B26" s="12" t="s">
        <v>88</v>
      </c>
      <c r="C26" s="13"/>
      <c r="D26" s="23">
        <v>336800</v>
      </c>
    </row>
    <row r="27" spans="1:4" ht="21.75" customHeight="1">
      <c r="A27" s="26" t="s">
        <v>84</v>
      </c>
      <c r="B27" s="9" t="s">
        <v>19</v>
      </c>
      <c r="C27" s="10">
        <v>0</v>
      </c>
      <c r="D27" s="24">
        <v>0</v>
      </c>
    </row>
    <row r="28" spans="1:4" ht="21.75" customHeight="1">
      <c r="A28" s="26" t="s">
        <v>100</v>
      </c>
      <c r="B28" s="9" t="s">
        <v>88</v>
      </c>
      <c r="C28" s="10"/>
      <c r="D28" s="24">
        <v>972400</v>
      </c>
    </row>
    <row r="29" spans="1:4" ht="21.75" customHeight="1">
      <c r="A29" s="26" t="s">
        <v>20</v>
      </c>
      <c r="B29" s="9" t="s">
        <v>6</v>
      </c>
      <c r="C29" s="10">
        <v>0</v>
      </c>
      <c r="D29" s="24"/>
    </row>
    <row r="30" spans="1:4" ht="21.75" customHeight="1">
      <c r="A30" s="33" t="s">
        <v>21</v>
      </c>
      <c r="B30" s="34"/>
      <c r="C30" s="34"/>
      <c r="D30" s="35"/>
    </row>
    <row r="31" spans="1:4" ht="21.75" customHeight="1">
      <c r="A31" s="36" t="s">
        <v>22</v>
      </c>
      <c r="B31" s="37"/>
      <c r="C31" s="37"/>
      <c r="D31" s="38"/>
    </row>
    <row r="32" spans="1:4" ht="21.75" customHeight="1">
      <c r="A32" s="2" t="s">
        <v>23</v>
      </c>
      <c r="B32" s="9"/>
      <c r="C32" s="9"/>
      <c r="D32" s="10"/>
    </row>
    <row r="33" spans="1:4" ht="21.75" customHeight="1">
      <c r="A33" s="42" t="s">
        <v>95</v>
      </c>
      <c r="B33" s="43"/>
      <c r="C33" s="43"/>
      <c r="D33" s="44"/>
    </row>
    <row r="34" spans="1:9" ht="21.75" customHeight="1">
      <c r="A34" s="6" t="s">
        <v>24</v>
      </c>
      <c r="B34" s="12" t="s">
        <v>6</v>
      </c>
      <c r="C34" s="14">
        <v>9.4</v>
      </c>
      <c r="D34" s="23">
        <v>26520433</v>
      </c>
      <c r="E34" s="29"/>
      <c r="F34" s="29">
        <f>+D34+D40+D46+D52+D53+D65+D76+D80</f>
        <v>60148066</v>
      </c>
      <c r="I34" s="29"/>
    </row>
    <row r="35" spans="1:4" ht="21.75" customHeight="1">
      <c r="A35" s="1" t="s">
        <v>25</v>
      </c>
      <c r="B35" s="9" t="s">
        <v>6</v>
      </c>
      <c r="C35" s="10">
        <v>0</v>
      </c>
      <c r="D35" s="22">
        <v>0</v>
      </c>
    </row>
    <row r="36" spans="1:4" ht="21.75" customHeight="1">
      <c r="A36" s="1" t="s">
        <v>26</v>
      </c>
      <c r="B36" s="9" t="s">
        <v>6</v>
      </c>
      <c r="C36" s="10">
        <v>0</v>
      </c>
      <c r="D36" s="22">
        <v>0</v>
      </c>
    </row>
    <row r="37" spans="1:9" ht="21.75" customHeight="1">
      <c r="A37" s="1" t="s">
        <v>27</v>
      </c>
      <c r="B37" s="9" t="s">
        <v>6</v>
      </c>
      <c r="C37" s="11">
        <v>0.94</v>
      </c>
      <c r="D37" s="22">
        <v>0</v>
      </c>
      <c r="I37" s="29"/>
    </row>
    <row r="38" spans="1:9" ht="21.75" customHeight="1">
      <c r="A38" s="1" t="s">
        <v>28</v>
      </c>
      <c r="B38" s="9" t="s">
        <v>6</v>
      </c>
      <c r="C38" s="10">
        <v>2</v>
      </c>
      <c r="D38" s="22">
        <v>0</v>
      </c>
      <c r="I38" s="29"/>
    </row>
    <row r="39" spans="1:4" ht="21.75" customHeight="1">
      <c r="A39" s="1" t="s">
        <v>29</v>
      </c>
      <c r="B39" s="9" t="s">
        <v>30</v>
      </c>
      <c r="C39" s="10">
        <v>34</v>
      </c>
      <c r="D39" s="22">
        <v>0</v>
      </c>
    </row>
    <row r="40" spans="1:4" ht="21.75" customHeight="1">
      <c r="A40" s="6" t="s">
        <v>31</v>
      </c>
      <c r="B40" s="12" t="s">
        <v>6</v>
      </c>
      <c r="C40" s="14">
        <v>6</v>
      </c>
      <c r="D40" s="23">
        <v>7350000</v>
      </c>
    </row>
    <row r="41" spans="1:4" ht="21.75" customHeight="1">
      <c r="A41" s="1" t="s">
        <v>32</v>
      </c>
      <c r="B41" s="9" t="s">
        <v>6</v>
      </c>
      <c r="C41" s="15">
        <v>0</v>
      </c>
      <c r="D41" s="22">
        <v>0</v>
      </c>
    </row>
    <row r="42" spans="1:4" ht="21.75" customHeight="1">
      <c r="A42" s="1" t="s">
        <v>33</v>
      </c>
      <c r="B42" s="9" t="s">
        <v>6</v>
      </c>
      <c r="C42" s="15">
        <v>4</v>
      </c>
      <c r="D42" s="22">
        <v>0</v>
      </c>
    </row>
    <row r="43" spans="1:4" ht="21.75" customHeight="1">
      <c r="A43" s="1" t="s">
        <v>34</v>
      </c>
      <c r="B43" s="9" t="s">
        <v>6</v>
      </c>
      <c r="C43" s="15">
        <v>1</v>
      </c>
      <c r="D43" s="22">
        <v>0</v>
      </c>
    </row>
    <row r="44" spans="1:4" ht="21.75" customHeight="1">
      <c r="A44" s="1" t="s">
        <v>35</v>
      </c>
      <c r="B44" s="9" t="s">
        <v>6</v>
      </c>
      <c r="C44" s="15">
        <v>1</v>
      </c>
      <c r="D44" s="22">
        <v>0</v>
      </c>
    </row>
    <row r="45" spans="1:4" ht="21.75" customHeight="1">
      <c r="A45" s="42" t="s">
        <v>96</v>
      </c>
      <c r="B45" s="43"/>
      <c r="C45" s="43"/>
      <c r="D45" s="44"/>
    </row>
    <row r="46" spans="1:4" ht="21.75" customHeight="1">
      <c r="A46" s="6" t="s">
        <v>37</v>
      </c>
      <c r="B46" s="12" t="s">
        <v>6</v>
      </c>
      <c r="C46" s="14">
        <v>9.4</v>
      </c>
      <c r="D46" s="23">
        <v>12823067</v>
      </c>
    </row>
    <row r="47" spans="1:4" ht="21.75" customHeight="1">
      <c r="A47" s="1" t="s">
        <v>38</v>
      </c>
      <c r="B47" s="9" t="s">
        <v>6</v>
      </c>
      <c r="C47" s="10">
        <v>0</v>
      </c>
      <c r="D47" s="22">
        <v>0</v>
      </c>
    </row>
    <row r="48" spans="1:4" ht="21.75" customHeight="1">
      <c r="A48" s="1" t="s">
        <v>39</v>
      </c>
      <c r="B48" s="9" t="s">
        <v>6</v>
      </c>
      <c r="C48" s="10">
        <v>78</v>
      </c>
      <c r="D48" s="22">
        <v>0</v>
      </c>
    </row>
    <row r="49" spans="1:4" ht="21.75" customHeight="1">
      <c r="A49" s="1" t="s">
        <v>40</v>
      </c>
      <c r="B49" s="9" t="s">
        <v>6</v>
      </c>
      <c r="C49" s="11">
        <v>0.94</v>
      </c>
      <c r="D49" s="22">
        <v>0</v>
      </c>
    </row>
    <row r="50" spans="1:4" ht="21.75" customHeight="1">
      <c r="A50" s="1" t="s">
        <v>41</v>
      </c>
      <c r="B50" s="9" t="s">
        <v>6</v>
      </c>
      <c r="C50" s="10">
        <v>2</v>
      </c>
      <c r="D50" s="22">
        <v>0</v>
      </c>
    </row>
    <row r="51" spans="1:4" ht="21.75" customHeight="1">
      <c r="A51" s="1" t="s">
        <v>42</v>
      </c>
      <c r="B51" s="9" t="s">
        <v>30</v>
      </c>
      <c r="C51" s="10">
        <v>34</v>
      </c>
      <c r="D51" s="22">
        <v>0</v>
      </c>
    </row>
    <row r="52" spans="1:4" ht="21.75" customHeight="1">
      <c r="A52" s="6" t="s">
        <v>43</v>
      </c>
      <c r="B52" s="12" t="s">
        <v>6</v>
      </c>
      <c r="C52" s="14">
        <v>7.5</v>
      </c>
      <c r="D52" s="23">
        <v>0</v>
      </c>
    </row>
    <row r="53" spans="1:4" ht="21.75" customHeight="1">
      <c r="A53" s="6" t="s">
        <v>44</v>
      </c>
      <c r="B53" s="12" t="s">
        <v>6</v>
      </c>
      <c r="C53" s="14">
        <v>6</v>
      </c>
      <c r="D53" s="23">
        <v>3675000</v>
      </c>
    </row>
    <row r="54" spans="1:4" ht="21.75" customHeight="1">
      <c r="A54" s="1" t="s">
        <v>45</v>
      </c>
      <c r="B54" s="9" t="s">
        <v>6</v>
      </c>
      <c r="C54" s="15">
        <v>0</v>
      </c>
      <c r="D54" s="22">
        <v>0</v>
      </c>
    </row>
    <row r="55" spans="1:4" ht="21.75" customHeight="1">
      <c r="A55" s="1" t="s">
        <v>46</v>
      </c>
      <c r="B55" s="9" t="s">
        <v>6</v>
      </c>
      <c r="C55" s="15">
        <v>4</v>
      </c>
      <c r="D55" s="22">
        <v>0</v>
      </c>
    </row>
    <row r="56" spans="1:4" ht="21.75" customHeight="1">
      <c r="A56" s="1" t="s">
        <v>47</v>
      </c>
      <c r="B56" s="9" t="s">
        <v>6</v>
      </c>
      <c r="C56" s="15">
        <v>1</v>
      </c>
      <c r="D56" s="22">
        <v>0</v>
      </c>
    </row>
    <row r="57" spans="1:4" ht="21.75" customHeight="1">
      <c r="A57" s="1" t="s">
        <v>48</v>
      </c>
      <c r="B57" s="9" t="s">
        <v>6</v>
      </c>
      <c r="C57" s="15">
        <v>1</v>
      </c>
      <c r="D57" s="22">
        <v>0</v>
      </c>
    </row>
    <row r="58" spans="1:4" ht="21.75" customHeight="1">
      <c r="A58" s="2" t="s">
        <v>49</v>
      </c>
      <c r="B58" s="9"/>
      <c r="C58" s="9"/>
      <c r="D58" s="22"/>
    </row>
    <row r="59" spans="1:4" ht="21.75" customHeight="1">
      <c r="A59" s="42" t="s">
        <v>95</v>
      </c>
      <c r="B59" s="43"/>
      <c r="C59" s="43"/>
      <c r="D59" s="44"/>
    </row>
    <row r="60" spans="1:4" ht="21.75" customHeight="1">
      <c r="A60" s="6" t="s">
        <v>81</v>
      </c>
      <c r="B60" s="12" t="s">
        <v>6</v>
      </c>
      <c r="C60" s="13">
        <v>0</v>
      </c>
      <c r="D60" s="23"/>
    </row>
    <row r="61" spans="1:4" ht="21.75" customHeight="1">
      <c r="A61" s="1" t="s">
        <v>50</v>
      </c>
      <c r="B61" s="9" t="s">
        <v>6</v>
      </c>
      <c r="C61" s="10">
        <v>0</v>
      </c>
      <c r="D61" s="22">
        <v>0</v>
      </c>
    </row>
    <row r="62" spans="1:4" ht="21.75" customHeight="1">
      <c r="A62" s="1" t="s">
        <v>51</v>
      </c>
      <c r="B62" s="9" t="s">
        <v>6</v>
      </c>
      <c r="C62" s="10">
        <v>0</v>
      </c>
      <c r="D62" s="22">
        <v>0</v>
      </c>
    </row>
    <row r="63" spans="1:4" ht="21.75" customHeight="1">
      <c r="A63" s="1" t="s">
        <v>52</v>
      </c>
      <c r="B63" s="9" t="s">
        <v>6</v>
      </c>
      <c r="C63" s="10">
        <v>0</v>
      </c>
      <c r="D63" s="22">
        <v>0</v>
      </c>
    </row>
    <row r="64" spans="1:4" ht="21.75" customHeight="1">
      <c r="A64" s="1" t="s">
        <v>53</v>
      </c>
      <c r="B64" s="9" t="s">
        <v>6</v>
      </c>
      <c r="C64" s="10">
        <v>0</v>
      </c>
      <c r="D64" s="22">
        <v>0</v>
      </c>
    </row>
    <row r="65" spans="1:4" ht="21.75" customHeight="1">
      <c r="A65" s="6" t="s">
        <v>54</v>
      </c>
      <c r="B65" s="12" t="s">
        <v>6</v>
      </c>
      <c r="C65" s="13">
        <v>104</v>
      </c>
      <c r="D65" s="23">
        <v>6298533</v>
      </c>
    </row>
    <row r="66" spans="1:4" ht="21.75" customHeight="1">
      <c r="A66" s="1" t="s">
        <v>55</v>
      </c>
      <c r="B66" s="9" t="s">
        <v>6</v>
      </c>
      <c r="C66" s="10">
        <v>78</v>
      </c>
      <c r="D66" s="22">
        <v>0</v>
      </c>
    </row>
    <row r="67" spans="1:4" ht="21.75" customHeight="1">
      <c r="A67" s="1" t="s">
        <v>56</v>
      </c>
      <c r="B67" s="9" t="s">
        <v>6</v>
      </c>
      <c r="C67" s="10">
        <v>0</v>
      </c>
      <c r="D67" s="22">
        <v>0</v>
      </c>
    </row>
    <row r="68" spans="1:4" ht="21.75" customHeight="1">
      <c r="A68" s="1" t="s">
        <v>57</v>
      </c>
      <c r="B68" s="9" t="s">
        <v>6</v>
      </c>
      <c r="C68" s="10">
        <v>3</v>
      </c>
      <c r="D68" s="22">
        <v>0</v>
      </c>
    </row>
    <row r="69" spans="1:4" ht="21.75" customHeight="1">
      <c r="A69" s="1" t="s">
        <v>58</v>
      </c>
      <c r="B69" s="9" t="s">
        <v>6</v>
      </c>
      <c r="C69" s="10">
        <v>0</v>
      </c>
      <c r="D69" s="22">
        <v>0</v>
      </c>
    </row>
    <row r="70" spans="1:4" ht="21.75" customHeight="1">
      <c r="A70" s="42" t="s">
        <v>36</v>
      </c>
      <c r="B70" s="43"/>
      <c r="C70" s="43"/>
      <c r="D70" s="44"/>
    </row>
    <row r="71" spans="1:4" ht="21.75" customHeight="1">
      <c r="A71" s="6" t="s">
        <v>59</v>
      </c>
      <c r="B71" s="12" t="s">
        <v>6</v>
      </c>
      <c r="C71" s="13">
        <v>3</v>
      </c>
      <c r="D71" s="23"/>
    </row>
    <row r="72" spans="1:4" ht="21.75" customHeight="1">
      <c r="A72" s="1" t="s">
        <v>60</v>
      </c>
      <c r="B72" s="9" t="s">
        <v>6</v>
      </c>
      <c r="C72" s="10">
        <v>3</v>
      </c>
      <c r="D72" s="22">
        <v>0</v>
      </c>
    </row>
    <row r="73" spans="1:4" ht="21.75" customHeight="1">
      <c r="A73" s="1" t="s">
        <v>61</v>
      </c>
      <c r="B73" s="9" t="s">
        <v>6</v>
      </c>
      <c r="C73" s="10">
        <v>0</v>
      </c>
      <c r="D73" s="22">
        <v>0</v>
      </c>
    </row>
    <row r="74" spans="1:4" ht="21.75" customHeight="1">
      <c r="A74" s="1" t="s">
        <v>62</v>
      </c>
      <c r="B74" s="9" t="s">
        <v>6</v>
      </c>
      <c r="C74" s="10">
        <v>0</v>
      </c>
      <c r="D74" s="22">
        <v>0</v>
      </c>
    </row>
    <row r="75" spans="1:4" ht="21.75" customHeight="1">
      <c r="A75" s="1" t="s">
        <v>63</v>
      </c>
      <c r="B75" s="9" t="s">
        <v>6</v>
      </c>
      <c r="C75" s="10">
        <v>0</v>
      </c>
      <c r="D75" s="22">
        <v>0</v>
      </c>
    </row>
    <row r="76" spans="1:4" ht="21.75" customHeight="1">
      <c r="A76" s="6" t="s">
        <v>64</v>
      </c>
      <c r="B76" s="12" t="s">
        <v>6</v>
      </c>
      <c r="C76" s="13">
        <v>104</v>
      </c>
      <c r="D76" s="23">
        <v>3084333</v>
      </c>
    </row>
    <row r="77" spans="1:4" ht="21.75" customHeight="1">
      <c r="A77" s="1" t="s">
        <v>65</v>
      </c>
      <c r="B77" s="9" t="s">
        <v>6</v>
      </c>
      <c r="C77" s="10">
        <v>78</v>
      </c>
      <c r="D77" s="22">
        <v>0</v>
      </c>
    </row>
    <row r="78" spans="1:4" ht="21.75" customHeight="1">
      <c r="A78" s="1" t="s">
        <v>66</v>
      </c>
      <c r="B78" s="9" t="s">
        <v>6</v>
      </c>
      <c r="C78" s="10">
        <v>0</v>
      </c>
      <c r="D78" s="22">
        <v>0</v>
      </c>
    </row>
    <row r="79" spans="1:4" ht="36">
      <c r="A79" s="1" t="s">
        <v>67</v>
      </c>
      <c r="B79" s="9" t="s">
        <v>6</v>
      </c>
      <c r="C79" s="10">
        <v>1</v>
      </c>
      <c r="D79" s="22">
        <v>0</v>
      </c>
    </row>
    <row r="80" spans="1:4" ht="12.75">
      <c r="A80" s="1" t="s">
        <v>97</v>
      </c>
      <c r="B80" s="9" t="s">
        <v>6</v>
      </c>
      <c r="C80" s="10">
        <v>1</v>
      </c>
      <c r="D80" s="22">
        <v>396700</v>
      </c>
    </row>
    <row r="81" spans="1:4" ht="21.75" customHeight="1">
      <c r="A81" s="33" t="s">
        <v>68</v>
      </c>
      <c r="B81" s="34"/>
      <c r="C81" s="34"/>
      <c r="D81" s="35"/>
    </row>
    <row r="82" spans="1:4" ht="21.75" customHeight="1">
      <c r="A82" s="36" t="s">
        <v>69</v>
      </c>
      <c r="B82" s="37"/>
      <c r="C82" s="37"/>
      <c r="D82" s="38"/>
    </row>
    <row r="83" spans="1:5" ht="21.75" customHeight="1">
      <c r="A83" s="8" t="s">
        <v>82</v>
      </c>
      <c r="B83" s="16" t="s">
        <v>6</v>
      </c>
      <c r="C83" s="17">
        <v>0</v>
      </c>
      <c r="D83" s="24"/>
      <c r="E83" s="29"/>
    </row>
    <row r="84" spans="1:8" ht="21.75" customHeight="1">
      <c r="A84" s="6" t="s">
        <v>70</v>
      </c>
      <c r="B84" s="12" t="s">
        <v>6</v>
      </c>
      <c r="C84" s="13">
        <v>0</v>
      </c>
      <c r="D84" s="23">
        <v>10949847</v>
      </c>
      <c r="E84" s="29"/>
      <c r="H84" s="29"/>
    </row>
    <row r="85" spans="1:6" ht="21.75" customHeight="1">
      <c r="A85" s="7" t="s">
        <v>71</v>
      </c>
      <c r="B85" s="9"/>
      <c r="C85" s="9"/>
      <c r="D85" s="22"/>
      <c r="F85" s="29">
        <f>+D83+D84+D87+D92+D97+D94+D96+D93+D98</f>
        <v>45392462</v>
      </c>
    </row>
    <row r="86" spans="1:6" ht="21.75" customHeight="1">
      <c r="A86" s="2" t="s">
        <v>72</v>
      </c>
      <c r="B86" s="9"/>
      <c r="C86" s="9"/>
      <c r="D86" s="22"/>
      <c r="F86" s="29">
        <f>+D87+D92+D97+D96</f>
        <v>23230000</v>
      </c>
    </row>
    <row r="87" spans="1:4" ht="21.75" customHeight="1">
      <c r="A87" s="6" t="s">
        <v>73</v>
      </c>
      <c r="B87" s="12" t="s">
        <v>6</v>
      </c>
      <c r="C87" s="13">
        <v>7</v>
      </c>
      <c r="D87" s="23"/>
    </row>
    <row r="88" spans="1:6" ht="21.75" customHeight="1">
      <c r="A88" s="1" t="s">
        <v>74</v>
      </c>
      <c r="B88" s="9" t="s">
        <v>6</v>
      </c>
      <c r="C88" s="10">
        <v>0</v>
      </c>
      <c r="D88" s="22">
        <v>0</v>
      </c>
      <c r="F88" s="29">
        <f>F85+F34+F11+D99</f>
        <v>192222595</v>
      </c>
    </row>
    <row r="89" spans="1:6" ht="21.75" customHeight="1">
      <c r="A89" s="1" t="s">
        <v>75</v>
      </c>
      <c r="B89" s="9" t="s">
        <v>6</v>
      </c>
      <c r="C89" s="10">
        <v>0</v>
      </c>
      <c r="D89" s="22">
        <v>0</v>
      </c>
      <c r="F89">
        <v>202376000</v>
      </c>
    </row>
    <row r="90" spans="1:6" ht="21.75" customHeight="1">
      <c r="A90" s="1" t="s">
        <v>76</v>
      </c>
      <c r="B90" s="9" t="s">
        <v>6</v>
      </c>
      <c r="C90" s="10">
        <v>0</v>
      </c>
      <c r="D90" s="22">
        <v>0</v>
      </c>
      <c r="F90" s="29">
        <f>F88-F89</f>
        <v>-10153405</v>
      </c>
    </row>
    <row r="91" spans="1:4" ht="21.75" customHeight="1">
      <c r="A91" s="2" t="s">
        <v>77</v>
      </c>
      <c r="B91" s="9"/>
      <c r="C91" s="9"/>
      <c r="D91" s="22"/>
    </row>
    <row r="92" spans="1:4" ht="21.75" customHeight="1">
      <c r="A92" s="6" t="s">
        <v>78</v>
      </c>
      <c r="B92" s="12" t="s">
        <v>6</v>
      </c>
      <c r="C92" s="18">
        <v>6.86</v>
      </c>
      <c r="D92" s="23">
        <v>12825000</v>
      </c>
    </row>
    <row r="93" spans="1:4" ht="21.75" customHeight="1">
      <c r="A93" s="6" t="s">
        <v>101</v>
      </c>
      <c r="B93" s="12" t="s">
        <v>88</v>
      </c>
      <c r="C93" s="18"/>
      <c r="D93" s="23">
        <v>10181055</v>
      </c>
    </row>
    <row r="94" spans="1:4" ht="21.75" customHeight="1">
      <c r="A94" s="6" t="s">
        <v>92</v>
      </c>
      <c r="B94" s="12" t="s">
        <v>88</v>
      </c>
      <c r="C94" s="12">
        <v>991</v>
      </c>
      <c r="D94" s="23">
        <v>61560</v>
      </c>
    </row>
    <row r="95" spans="1:4" ht="21.75" customHeight="1">
      <c r="A95" s="6" t="s">
        <v>102</v>
      </c>
      <c r="B95" s="12"/>
      <c r="C95" s="12"/>
      <c r="D95" s="23">
        <v>10405000</v>
      </c>
    </row>
    <row r="96" spans="1:4" ht="19.5" customHeight="1">
      <c r="A96" s="6" t="s">
        <v>98</v>
      </c>
      <c r="B96" s="12" t="s">
        <v>88</v>
      </c>
      <c r="C96" s="12"/>
      <c r="D96" s="23">
        <v>4419000</v>
      </c>
    </row>
    <row r="97" spans="1:4" ht="19.5" customHeight="1">
      <c r="A97" s="6" t="s">
        <v>99</v>
      </c>
      <c r="B97" s="12" t="s">
        <v>6</v>
      </c>
      <c r="C97" s="13">
        <v>2</v>
      </c>
      <c r="D97" s="23">
        <v>5986000</v>
      </c>
    </row>
    <row r="98" spans="1:4" ht="19.5" customHeight="1">
      <c r="A98" s="6" t="s">
        <v>103</v>
      </c>
      <c r="B98" s="12" t="s">
        <v>88</v>
      </c>
      <c r="C98" s="13"/>
      <c r="D98" s="23">
        <v>970000</v>
      </c>
    </row>
    <row r="99" spans="1:4" ht="19.5" customHeight="1">
      <c r="A99" s="12" t="s">
        <v>93</v>
      </c>
      <c r="B99" s="12" t="s">
        <v>94</v>
      </c>
      <c r="C99" s="12">
        <v>1210</v>
      </c>
      <c r="D99" s="23">
        <v>3909510</v>
      </c>
    </row>
    <row r="100" spans="1:4" ht="19.5" customHeight="1">
      <c r="A100" s="19"/>
      <c r="B100" s="19"/>
      <c r="C100" s="19"/>
      <c r="D100" s="20"/>
    </row>
    <row r="101" spans="1:4" ht="19.5" customHeight="1">
      <c r="A101" s="19"/>
      <c r="B101" s="19"/>
      <c r="C101" s="19"/>
      <c r="D101" s="20"/>
    </row>
    <row r="102" spans="1:4" ht="19.5" customHeight="1">
      <c r="A102" s="19"/>
      <c r="B102" s="19"/>
      <c r="C102" s="19"/>
      <c r="D102" s="20"/>
    </row>
    <row r="103" spans="1:4" ht="19.5" customHeight="1">
      <c r="A103" s="19"/>
      <c r="B103" s="19"/>
      <c r="C103" s="19"/>
      <c r="D103" s="20"/>
    </row>
    <row r="104" spans="1:4" ht="19.5" customHeight="1">
      <c r="A104" s="19"/>
      <c r="B104" s="19"/>
      <c r="C104" s="19"/>
      <c r="D104" s="20"/>
    </row>
    <row r="105" spans="1:4" ht="19.5" customHeight="1">
      <c r="A105" s="19"/>
      <c r="B105" s="19"/>
      <c r="C105" s="19"/>
      <c r="D105" s="20"/>
    </row>
    <row r="106" spans="1:4" ht="19.5" customHeight="1">
      <c r="A106" s="19"/>
      <c r="B106" s="19"/>
      <c r="C106" s="19"/>
      <c r="D106" s="20"/>
    </row>
    <row r="107" spans="1:4" ht="19.5" customHeight="1">
      <c r="A107" s="19"/>
      <c r="B107" s="19"/>
      <c r="C107" s="19"/>
      <c r="D107" s="20"/>
    </row>
    <row r="108" spans="1:4" ht="19.5" customHeight="1">
      <c r="A108" s="19"/>
      <c r="B108" s="19"/>
      <c r="C108" s="19"/>
      <c r="D108" s="20"/>
    </row>
    <row r="109" ht="15" customHeight="1">
      <c r="D109" s="4"/>
    </row>
    <row r="110" ht="15" customHeight="1">
      <c r="D110" s="4"/>
    </row>
    <row r="111" ht="15" customHeight="1">
      <c r="D111" s="4"/>
    </row>
    <row r="112" ht="15" customHeight="1">
      <c r="D112" s="4"/>
    </row>
    <row r="113" ht="15" customHeight="1">
      <c r="D113" s="4"/>
    </row>
    <row r="114" ht="15" customHeight="1">
      <c r="D114" s="4"/>
    </row>
    <row r="115" ht="15" customHeight="1">
      <c r="D115" s="4"/>
    </row>
    <row r="116" ht="15" customHeight="1">
      <c r="D116" s="4"/>
    </row>
    <row r="117" ht="15" customHeight="1">
      <c r="D117" s="4"/>
    </row>
    <row r="118" ht="15" customHeight="1">
      <c r="D118" s="4"/>
    </row>
    <row r="119" ht="15" customHeight="1">
      <c r="D119" s="4"/>
    </row>
    <row r="120" ht="15" customHeight="1">
      <c r="D120" s="4"/>
    </row>
    <row r="121" ht="15" customHeight="1">
      <c r="D121" s="4"/>
    </row>
    <row r="122" ht="15" customHeight="1">
      <c r="D122" s="4"/>
    </row>
    <row r="123" ht="15" customHeight="1">
      <c r="D123" s="4"/>
    </row>
    <row r="124" ht="15" customHeight="1">
      <c r="D124" s="4"/>
    </row>
    <row r="125" ht="15" customHeight="1">
      <c r="D125" s="4"/>
    </row>
    <row r="126" ht="15" customHeight="1">
      <c r="D126" s="4"/>
    </row>
    <row r="127" ht="15" customHeight="1">
      <c r="D127" s="4"/>
    </row>
    <row r="128" ht="15" customHeight="1">
      <c r="D128" s="4"/>
    </row>
    <row r="129" ht="15" customHeight="1">
      <c r="D129" s="4"/>
    </row>
    <row r="130" ht="15" customHeight="1">
      <c r="D130" s="4"/>
    </row>
    <row r="131" ht="15" customHeight="1">
      <c r="D131" s="4"/>
    </row>
    <row r="132" ht="15" customHeight="1">
      <c r="D132" s="4"/>
    </row>
    <row r="133" ht="15" customHeight="1">
      <c r="D133" s="4"/>
    </row>
    <row r="134" ht="15" customHeight="1">
      <c r="D134" s="4"/>
    </row>
    <row r="135" ht="15" customHeight="1">
      <c r="D135" s="4"/>
    </row>
    <row r="136" ht="15" customHeight="1">
      <c r="D136" s="4"/>
    </row>
    <row r="137" ht="15" customHeight="1">
      <c r="D137" s="4"/>
    </row>
    <row r="138" ht="15" customHeight="1">
      <c r="D138" s="4"/>
    </row>
    <row r="139" ht="15" customHeight="1">
      <c r="D139" s="4"/>
    </row>
    <row r="140" ht="15" customHeight="1">
      <c r="D140" s="4"/>
    </row>
    <row r="141" ht="15" customHeight="1">
      <c r="D141" s="4"/>
    </row>
    <row r="142" ht="15" customHeight="1">
      <c r="D142" s="4"/>
    </row>
    <row r="143" ht="15" customHeight="1">
      <c r="D143" s="4"/>
    </row>
    <row r="144" ht="15" customHeight="1">
      <c r="D144" s="4"/>
    </row>
    <row r="145" ht="15" customHeight="1">
      <c r="D145" s="4"/>
    </row>
    <row r="146" ht="15" customHeight="1">
      <c r="D146" s="4"/>
    </row>
    <row r="147" ht="15" customHeight="1">
      <c r="D147" s="4"/>
    </row>
    <row r="148" ht="15" customHeight="1">
      <c r="D148" s="4"/>
    </row>
    <row r="149" ht="15" customHeight="1">
      <c r="D149" s="4"/>
    </row>
    <row r="150" ht="15" customHeight="1">
      <c r="D150" s="4"/>
    </row>
    <row r="151" ht="15" customHeight="1">
      <c r="D151" s="4"/>
    </row>
    <row r="152" ht="15" customHeight="1">
      <c r="D152" s="4"/>
    </row>
    <row r="153" ht="15" customHeight="1">
      <c r="D153" s="4"/>
    </row>
    <row r="154" ht="15" customHeight="1">
      <c r="D154" s="4"/>
    </row>
    <row r="155" ht="15" customHeight="1">
      <c r="D155" s="4"/>
    </row>
    <row r="156" ht="15" customHeight="1">
      <c r="D156" s="4"/>
    </row>
    <row r="157" ht="15" customHeight="1">
      <c r="D157" s="5"/>
    </row>
    <row r="158" ht="15" customHeight="1">
      <c r="D158" s="4"/>
    </row>
    <row r="159" ht="15" customHeight="1">
      <c r="D159" s="4"/>
    </row>
    <row r="160" ht="15" customHeight="1">
      <c r="D160" s="4"/>
    </row>
    <row r="161" ht="15" customHeight="1">
      <c r="D161" s="4"/>
    </row>
    <row r="162" ht="15" customHeight="1">
      <c r="D162" s="4"/>
    </row>
    <row r="163" ht="15" customHeight="1">
      <c r="D163" s="4"/>
    </row>
    <row r="164" ht="15" customHeight="1">
      <c r="D164" s="4"/>
    </row>
    <row r="165" ht="15" customHeight="1">
      <c r="D165" s="4"/>
    </row>
    <row r="166" ht="15" customHeight="1">
      <c r="D166" s="4"/>
    </row>
    <row r="167" ht="15" customHeight="1">
      <c r="D167" s="4"/>
    </row>
    <row r="168" ht="15" customHeight="1">
      <c r="D168" s="4"/>
    </row>
    <row r="169" ht="15" customHeight="1">
      <c r="D169" s="4"/>
    </row>
    <row r="170" ht="15" customHeight="1">
      <c r="D170" s="4"/>
    </row>
    <row r="171" ht="15" customHeight="1">
      <c r="D171" s="4"/>
    </row>
    <row r="172" ht="15" customHeight="1">
      <c r="D172" s="4"/>
    </row>
    <row r="173" ht="15" customHeight="1">
      <c r="D173" s="4"/>
    </row>
    <row r="174" ht="15" customHeight="1">
      <c r="D174" s="4"/>
    </row>
    <row r="175" ht="15" customHeight="1">
      <c r="D175" s="4"/>
    </row>
    <row r="176" ht="15" customHeight="1">
      <c r="D176" s="4"/>
    </row>
    <row r="177" ht="15" customHeight="1">
      <c r="D177" s="4"/>
    </row>
    <row r="178" ht="15" customHeight="1">
      <c r="D178" s="4"/>
    </row>
    <row r="179" ht="15" customHeight="1">
      <c r="D179" s="4"/>
    </row>
    <row r="180" ht="15" customHeight="1">
      <c r="D180" s="4"/>
    </row>
    <row r="181" ht="15" customHeight="1">
      <c r="D181" s="4"/>
    </row>
    <row r="182" ht="15" customHeight="1">
      <c r="D182" s="4"/>
    </row>
    <row r="183" ht="15" customHeight="1">
      <c r="D183" s="4"/>
    </row>
    <row r="184" ht="15" customHeight="1">
      <c r="D184" s="4"/>
    </row>
    <row r="185" ht="15" customHeight="1">
      <c r="D185" s="4"/>
    </row>
    <row r="186" ht="15" customHeight="1">
      <c r="D186" s="4"/>
    </row>
    <row r="187" ht="15" customHeight="1">
      <c r="D187" s="4"/>
    </row>
    <row r="188" ht="15" customHeight="1">
      <c r="D188" s="4"/>
    </row>
    <row r="189" ht="15" customHeight="1">
      <c r="D189" s="4"/>
    </row>
    <row r="190" ht="15" customHeight="1">
      <c r="D190" s="4"/>
    </row>
    <row r="191" ht="15" customHeight="1">
      <c r="D191" s="4"/>
    </row>
    <row r="192" ht="15" customHeight="1">
      <c r="D192" s="4"/>
    </row>
    <row r="193" ht="15" customHeight="1">
      <c r="D193" s="4"/>
    </row>
    <row r="194" ht="15" customHeight="1">
      <c r="D194" s="4"/>
    </row>
    <row r="195" ht="15" customHeight="1">
      <c r="D195" s="4"/>
    </row>
    <row r="196" ht="15" customHeight="1">
      <c r="D196" s="4"/>
    </row>
    <row r="197" ht="15" customHeight="1">
      <c r="D197" s="4"/>
    </row>
    <row r="198" ht="15" customHeight="1">
      <c r="D198" s="4"/>
    </row>
    <row r="199" ht="15" customHeight="1">
      <c r="D199" s="4"/>
    </row>
    <row r="200" ht="15" customHeight="1">
      <c r="D200" s="4"/>
    </row>
    <row r="201" ht="15" customHeight="1">
      <c r="D201" s="4"/>
    </row>
    <row r="202" ht="15" customHeight="1">
      <c r="D202" s="4"/>
    </row>
    <row r="203" ht="15" customHeight="1">
      <c r="D203" s="4"/>
    </row>
    <row r="204" ht="15" customHeight="1">
      <c r="D204" s="4"/>
    </row>
    <row r="205" ht="15" customHeight="1">
      <c r="D205" s="4"/>
    </row>
    <row r="206" ht="15" customHeight="1">
      <c r="D206" s="4"/>
    </row>
    <row r="207" ht="15" customHeight="1">
      <c r="D207" s="4"/>
    </row>
    <row r="208" ht="15" customHeight="1">
      <c r="D208" s="4"/>
    </row>
    <row r="209" ht="15" customHeight="1">
      <c r="D209" s="4"/>
    </row>
    <row r="210" ht="15" customHeight="1">
      <c r="D210" s="4"/>
    </row>
    <row r="211" ht="15" customHeight="1">
      <c r="D211" s="4"/>
    </row>
    <row r="212" ht="15" customHeight="1">
      <c r="D212" s="4"/>
    </row>
    <row r="213" ht="15" customHeight="1"/>
    <row r="214" ht="15" customHeight="1"/>
    <row r="215" ht="15" customHeight="1"/>
    <row r="216" ht="15" customHeight="1"/>
    <row r="217" ht="15" customHeight="1"/>
  </sheetData>
  <sheetProtection/>
  <mergeCells count="12">
    <mergeCell ref="A3:D3"/>
    <mergeCell ref="A4:D4"/>
    <mergeCell ref="A6:D6"/>
    <mergeCell ref="A30:D30"/>
    <mergeCell ref="A59:D59"/>
    <mergeCell ref="A70:D70"/>
    <mergeCell ref="A81:D81"/>
    <mergeCell ref="A82:D82"/>
    <mergeCell ref="A31:D31"/>
    <mergeCell ref="A7:D7"/>
    <mergeCell ref="A33:D33"/>
    <mergeCell ref="A45:D45"/>
  </mergeCells>
  <printOptions/>
  <pageMargins left="0.7874015748031497" right="0.7874015748031497" top="0.7874015748031497" bottom="0.7874015748031497" header="0.35433070866141736" footer="0.2362204724409449"/>
  <pageSetup horizontalDpi="600" verticalDpi="600" orientation="portrait" paperSize="9" scale="74" r:id="rId1"/>
  <rowBreaks count="2" manualBreakCount="2">
    <brk id="45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Palóczi Tímea</dc:creator>
  <cp:keywords/>
  <dc:description/>
  <cp:lastModifiedBy>Kulcsi Hivatal</cp:lastModifiedBy>
  <cp:lastPrinted>2019-01-22T13:11:16Z</cp:lastPrinted>
  <dcterms:created xsi:type="dcterms:W3CDTF">2014-01-06T08:13:45Z</dcterms:created>
  <dcterms:modified xsi:type="dcterms:W3CDTF">2019-03-06T13:24:53Z</dcterms:modified>
  <cp:category/>
  <cp:version/>
  <cp:contentType/>
  <cp:contentStatus/>
</cp:coreProperties>
</file>