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23250" windowHeight="12210" activeTab="3"/>
  </bookViews>
  <sheets>
    <sheet name="10" sheetId="4" r:id="rId1"/>
    <sheet name="11" sheetId="5" r:id="rId2"/>
    <sheet name="12" sheetId="9" r:id="rId3"/>
    <sheet name="13" sheetId="12" r:id="rId4"/>
    <sheet name="14" sheetId="13" r:id="rId5"/>
    <sheet name="15" sheetId="14" r:id="rId6"/>
    <sheet name="Munka1" sheetId="17" r:id="rId7"/>
  </sheets>
  <calcPr calcId="125725"/>
</workbook>
</file>

<file path=xl/calcChain.xml><?xml version="1.0" encoding="utf-8"?>
<calcChain xmlns="http://schemas.openxmlformats.org/spreadsheetml/2006/main">
  <c r="A10" i="13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9"/>
  <c r="A8" i="12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7"/>
  <c r="F26" i="5"/>
  <c r="D26"/>
  <c r="E26"/>
  <c r="C26"/>
  <c r="A26"/>
  <c r="F21"/>
  <c r="F22"/>
  <c r="F23"/>
  <c r="F24"/>
  <c r="F25"/>
  <c r="A21"/>
  <c r="A22" s="1"/>
  <c r="A23" s="1"/>
  <c r="A24" s="1"/>
  <c r="A25" s="1"/>
  <c r="A9"/>
  <c r="A10"/>
  <c r="A11" s="1"/>
  <c r="A12" s="1"/>
  <c r="A13" s="1"/>
  <c r="A14" s="1"/>
  <c r="A15" s="1"/>
  <c r="A16" s="1"/>
  <c r="A17" s="1"/>
  <c r="A18" s="1"/>
  <c r="A19" s="1"/>
  <c r="A20" s="1"/>
  <c r="A8"/>
  <c r="F10"/>
  <c r="F11"/>
  <c r="F13"/>
  <c r="F14"/>
  <c r="F15"/>
  <c r="F17"/>
  <c r="F20"/>
  <c r="F7"/>
  <c r="F7" i="4"/>
  <c r="F8"/>
  <c r="F9"/>
  <c r="F10"/>
  <c r="F11"/>
  <c r="F12"/>
  <c r="F13"/>
  <c r="F14"/>
  <c r="F15"/>
  <c r="F16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6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<sst xmlns="http://schemas.openxmlformats.org/spreadsheetml/2006/main" count="175" uniqueCount="153">
  <si>
    <t>Maradványkimutatás</t>
  </si>
  <si>
    <t>Mérleg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</si>
  <si>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</si>
  <si>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</si>
  <si>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</si>
  <si>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</si>
  <si>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</si>
  <si>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Céljuttatás, projektprémium (K1103)</t>
  </si>
  <si>
    <t>Béren kívüli juttatások (K1107)</t>
  </si>
  <si>
    <t>Közlekedési költségtérítés (K1109)</t>
  </si>
  <si>
    <t>Foglalkoztatottak egyéb személyi juttatásai (&gt;=14) (K1113)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</si>
  <si>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</si>
  <si>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</si>
  <si>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</si>
  <si>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(K2)</t>
  </si>
  <si>
    <t>ebből: szociális hozzájárulási adó (K2)</t>
  </si>
  <si>
    <t>ebből: egészségügyi hozzájárulás (K2)</t>
  </si>
  <si>
    <t>ebből: táppénz hozzájárulás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</si>
  <si>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</si>
  <si>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</si>
  <si>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</si>
  <si>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</si>
  <si>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</si>
  <si>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</si>
  <si>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</si>
  <si>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Karbantartási, kisjavítási szolgáltatások (K334)</t>
  </si>
  <si>
    <t>Egyéb szolgáltatások (&gt;=44) (K337)</t>
  </si>
  <si>
    <t>Kiküldetések kiadásai (K341)</t>
  </si>
  <si>
    <t>Kiküldetések, reklám- és propagandakiadások (=46+47) (K34)</t>
  </si>
  <si>
    <t>Működési célú előzetesen felszámított általános forgalmi adó (K351)</t>
  </si>
  <si>
    <t>Egyéb dologi kiadások (K355)</t>
  </si>
  <si>
    <t>Különféle befizetések és egyéb dologi kiadások (=49+50+51+54+58) (K35)</t>
  </si>
  <si>
    <t>Dologi kiadások (=31+34+45+48+59) (K3)</t>
  </si>
  <si>
    <t>Költségvetési kiadások (=20+21+60+118+188+197+202+264) (K1-K8)</t>
  </si>
  <si>
    <t>Egyéb működési célú támogatások bevételei államháztartáson belülről (=33+…+42) (B16)</t>
  </si>
  <si>
    <t>ebből: egyéb fejezeti kezelésű előirányzatok (B16)</t>
  </si>
  <si>
    <t>ebből: helyi önkormányzatok és költségvetési szerveik (B16)</t>
  </si>
  <si>
    <t>Működési célú támogatások államháztartáson belülről (=07+...+10+21+32) (B1)</t>
  </si>
  <si>
    <t>Szolgáltatások ellenértéke (&gt;=189+190) (B402)</t>
  </si>
  <si>
    <t>Közvetített szolgáltatások ellenértéke  (&gt;=192) (B403)</t>
  </si>
  <si>
    <t>Egyéb kapott (járó) kamatok és kamatjellegű bevételek (&gt;=207+208) (B4082)</t>
  </si>
  <si>
    <t>Kamatbevételek és más nyereségjellegű bevételek (=203+206) (B408)</t>
  </si>
  <si>
    <t>Egyéb működési bevételek (&gt;=220+221) (B411)</t>
  </si>
  <si>
    <t>ebből: kiadások visszatérítései (B411)</t>
  </si>
  <si>
    <t>Működési bevételek (=187+188+191+193+200+…+202+209+217+218+219) (B4)</t>
  </si>
  <si>
    <t>Egyéb működési célú átvett pénzeszközök (=246…+256) (B65)</t>
  </si>
  <si>
    <t>Működési célú átvett pénzeszközök (=232+...+235+245) (B6)</t>
  </si>
  <si>
    <t>Költségvetési bevételek (=43+79+186+222+231+257+283) (B1-B7)</t>
  </si>
  <si>
    <t>Előző év költségvetési maradványának igénybevétele (B8131)</t>
  </si>
  <si>
    <t>Maradvány igénybevétele (=12+13) (B813)</t>
  </si>
  <si>
    <t>Központi, irányító szervi támogatás (B816)</t>
  </si>
  <si>
    <t>Belföldi finanszírozás bevételei (=04+11+14+…+19+22) (B81)</t>
  </si>
  <si>
    <t>Finanszírozási bevételek (=23+29+30+31) (B8)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</si>
  <si>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</si>
  <si>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</si>
  <si>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</si>
  <si>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</si>
  <si>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</si>
  <si>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</si>
  <si>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</si>
  <si>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</si>
  <si>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</si>
  <si>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Előző időszak</t>
  </si>
  <si>
    <t>Módosítások (+/-)</t>
  </si>
  <si>
    <t>Tárgyi időszak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</si>
  <si>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</si>
  <si>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</si>
  <si>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</si>
  <si>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</si>
  <si>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</si>
  <si>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D/I/4 Költségvetési évben esedékes követelések működési bevételre (=D/I/4a+…+D/I/4i)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</si>
  <si>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</si>
  <si>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</si>
  <si>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D/III/1 Adott előlegek (=D/III/1a+…+D/III/1f)</t>
  </si>
  <si>
    <t>D/III/1e - ebből: foglalkoztatottaknak adott előlegek</t>
  </si>
  <si>
    <t>D) KÖVETELÉSEK  (=D/I+D/II+D/III)</t>
  </si>
  <si>
    <t>E/III/2 Utalványok, bérletek és más hasonló, készpénz-helyettesítő fizetési eszköznek nem minősülő eszközök elszámolásai</t>
  </si>
  <si>
    <t>ESZKÖZÖK ÖSSZESEN (=A+B+C+D+E+F)</t>
  </si>
  <si>
    <t>G/I  Nemzeti vagyon induláskori értéke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</si>
  <si>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</si>
  <si>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</si>
  <si>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</si>
  <si>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</si>
  <si>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</si>
  <si>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</si>
  <si>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 Költségvetési évet követően esedékes kötelezettségek (=H/II/1+…+H/II/9)</t>
  </si>
  <si>
    <t>H/III/1 Kapott előlegek</t>
  </si>
  <si>
    <t>H) KÖTELEZETTSÉGEK (=H/I+H/II+H/III)</t>
  </si>
  <si>
    <t>J/2 Költségek, ráfordítások passzív időbeli elhatárolása</t>
  </si>
  <si>
    <t>FORRÁSOK ÖSSZESEN (=G+H+I+J)</t>
  </si>
  <si>
    <t>02 Eszközök és szolgáltatások értékesítése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</si>
  <si>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</si>
  <si>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</si>
  <si>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</si>
  <si>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</si>
  <si>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</si>
  <si>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</si>
  <si>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</si>
  <si>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</si>
  <si>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</si>
  <si>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</si>
  <si>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</si>
  <si>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</si>
  <si>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</si>
  <si>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</si>
  <si>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</si>
  <si>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</si>
  <si>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</si>
  <si>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</si>
  <si>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</si>
  <si>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</si>
  <si>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</si>
  <si>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</si>
  <si>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</si>
  <si>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</si>
  <si>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</si>
  <si>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</si>
  <si>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Tárgyévi nyitó állomány (előző évi záró állomány)</t>
  </si>
  <si>
    <t>Egyéb növekedés</t>
  </si>
  <si>
    <t>Összes növekedés  (=02+…+07)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</si>
  <si>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</si>
  <si>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</si>
  <si>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</si>
  <si>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</si>
  <si>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</si>
  <si>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Teljesen (0-ig) leírt eszközök bruttó értéke</t>
  </si>
  <si>
    <t>Kaposmérői Közös Önkormányzati Hivatal</t>
  </si>
  <si>
    <t>10. számú melléklet</t>
  </si>
  <si>
    <t>2018. év</t>
  </si>
  <si>
    <t>%</t>
  </si>
  <si>
    <t>11. számú melléklet</t>
  </si>
  <si>
    <t>Költségvetési és finanszírozási bevételek előirányzatának teljesítéséről</t>
  </si>
  <si>
    <t>Összes bevétel</t>
  </si>
  <si>
    <t>Költségvetési kiadások teljesítéséről</t>
  </si>
  <si>
    <t xml:space="preserve">                     12. számú melléklet</t>
  </si>
  <si>
    <t xml:space="preserve">                     13. számú melléklet</t>
  </si>
  <si>
    <t xml:space="preserve">                     14. számú melléklet</t>
  </si>
  <si>
    <t xml:space="preserve"> Eredménykimutatás</t>
  </si>
  <si>
    <t xml:space="preserve">Összesen </t>
  </si>
  <si>
    <t xml:space="preserve">                     15. számú melléklet</t>
  </si>
  <si>
    <t>Vagyonkimutatás</t>
  </si>
  <si>
    <t xml:space="preserve">ebből: munkáltatót terhelő személyi jövedelemadó </t>
  </si>
  <si>
    <t xml:space="preserve">Szakmai tevékenységet segítő szolgáltatások  </t>
  </si>
  <si>
    <t xml:space="preserve">Szolgáltatási kiadások (=35+36+37+39+40+42+43) </t>
  </si>
  <si>
    <t xml:space="preserve">Munkavégzésre irányuló egyéb jogviszonyban nem saját foglalkoztatottnak fizetett juttatások </t>
  </si>
  <si>
    <t xml:space="preserve">Foglalkoztatottak személyi juttatásai (=01+…+13) </t>
  </si>
  <si>
    <t xml:space="preserve">H/III Kötelezettség jellegű sajátos elszámolások </t>
  </si>
  <si>
    <t xml:space="preserve">J) PASSZÍV IDŐBELI ELHATÁROLÁSOK </t>
  </si>
  <si>
    <t xml:space="preserve">E) EGYÉB SAJÁTOS ELSZÁMOLÁSOK </t>
  </si>
  <si>
    <t xml:space="preserve">D/III Követelés jellegű sajátos elszámolások </t>
  </si>
  <si>
    <t xml:space="preserve">E/III Egyéb sajátos eszközoldali elszámolások </t>
  </si>
  <si>
    <t>D/I/4a - ebből: költségvetési évben esedékes követelések, készletértékesítés , szolgáltatások , közvetített szolgáltatások ellenértékére</t>
  </si>
  <si>
    <t xml:space="preserve">D/I Költségvetési évben esedékes követelések 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</si>
</sst>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sz val="10"/>
      <name val="MS Sans Serif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Calibri"/>
      <family val="1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2" fillId="3" borderId="0" xfId="0" applyFont="1" applyFill="1" applyAlignment="1">
      <alignment vertical="top"/>
    </xf>
    <xf numFmtId="0" fontId="3" fillId="3" borderId="0" xfId="0" applyFont="1" applyFill="1" applyAlignment="1"/>
    <xf numFmtId="0" fontId="3" fillId="3" borderId="0" xfId="0" applyFont="1" applyFill="1" applyAlignment="1">
      <alignment horizontal="center" vertical="top" wrapText="1"/>
    </xf>
    <xf numFmtId="0" fontId="3" fillId="3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2" fontId="3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center" wrapText="1"/>
    </xf>
    <xf numFmtId="0" fontId="6" fillId="0" borderId="0" xfId="0" applyFont="1"/>
    <xf numFmtId="0" fontId="5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5" fillId="3" borderId="0" xfId="0" applyFont="1" applyFill="1" applyAlignment="1"/>
    <xf numFmtId="0" fontId="6" fillId="3" borderId="0" xfId="0" applyFont="1" applyFill="1" applyAlignment="1"/>
    <xf numFmtId="0" fontId="2" fillId="3" borderId="0" xfId="0" applyFont="1" applyFill="1" applyAlignment="1">
      <alignment horizontal="center" vertical="top" wrapText="1"/>
    </xf>
    <xf numFmtId="0" fontId="4" fillId="3" borderId="0" xfId="0" applyFont="1" applyFill="1"/>
    <xf numFmtId="0" fontId="2" fillId="3" borderId="0" xfId="0" applyFont="1" applyFill="1"/>
    <xf numFmtId="0" fontId="4" fillId="0" borderId="0" xfId="0" applyFont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view="pageLayout" zoomScaleNormal="100" workbookViewId="0">
      <selection activeCell="B16" sqref="B16:B17"/>
    </sheetView>
  </sheetViews>
  <sheetFormatPr defaultRowHeight="12.75"/>
  <cols>
    <col min="1" max="1" width="4.7109375" customWidth="1"/>
    <col min="2" max="2" width="39.28515625" customWidth="1"/>
    <col min="3" max="3" width="13" customWidth="1"/>
    <col min="4" max="4" width="14.85546875" customWidth="1"/>
    <col min="5" max="5" width="12.28515625" customWidth="1"/>
    <col min="6" max="6" width="5.5703125" customWidth="1"/>
  </cols>
  <sheetData>
    <row r="1" spans="1:6" s="1" customFormat="1" ht="15.75">
      <c r="B1" s="2" t="s">
        <v>126</v>
      </c>
      <c r="E1" s="51" t="s">
        <v>127</v>
      </c>
    </row>
    <row r="2" spans="1:6" s="1" customFormat="1">
      <c r="A2" s="3"/>
      <c r="B2" s="3"/>
      <c r="C2" s="3"/>
      <c r="D2" s="3"/>
      <c r="E2" s="3"/>
    </row>
    <row r="3" spans="1:6" s="1" customFormat="1" ht="15.75">
      <c r="A3" s="4" t="s">
        <v>133</v>
      </c>
      <c r="B3" s="5"/>
      <c r="C3" s="5"/>
      <c r="D3" s="5"/>
      <c r="E3" s="5"/>
    </row>
    <row r="4" spans="1:6" s="1" customFormat="1" ht="15.75">
      <c r="A4" s="6"/>
      <c r="B4" s="7"/>
      <c r="C4" s="3"/>
      <c r="D4" s="3"/>
      <c r="E4" s="2" t="s">
        <v>128</v>
      </c>
    </row>
    <row r="5" spans="1:6" s="1" customFormat="1" ht="33" customHeight="1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129</v>
      </c>
    </row>
    <row r="6" spans="1:6" ht="25.5">
      <c r="A6" s="10">
        <v>1</v>
      </c>
      <c r="B6" s="11" t="s">
        <v>6</v>
      </c>
      <c r="C6" s="12">
        <v>32000971</v>
      </c>
      <c r="D6" s="12">
        <v>32319526</v>
      </c>
      <c r="E6" s="12">
        <v>31817129</v>
      </c>
      <c r="F6" s="15">
        <f>E6/D6*100</f>
        <v>98.44553103903813</v>
      </c>
    </row>
    <row r="7" spans="1:6">
      <c r="A7" s="10">
        <f>A6+1</f>
        <v>2</v>
      </c>
      <c r="B7" s="11" t="s">
        <v>7</v>
      </c>
      <c r="C7" s="12">
        <v>0</v>
      </c>
      <c r="D7" s="12">
        <v>5722095</v>
      </c>
      <c r="E7" s="12">
        <v>4775622</v>
      </c>
      <c r="F7" s="15">
        <f t="shared" ref="F7:F38" si="0">E7/D7*100</f>
        <v>83.459327396696494</v>
      </c>
    </row>
    <row r="8" spans="1:6">
      <c r="A8" s="10">
        <f t="shared" ref="A8:A38" si="1">A7+1</f>
        <v>3</v>
      </c>
      <c r="B8" s="11" t="s">
        <v>8</v>
      </c>
      <c r="C8" s="12">
        <v>1800000</v>
      </c>
      <c r="D8" s="12">
        <v>1800000</v>
      </c>
      <c r="E8" s="12">
        <v>1800000</v>
      </c>
      <c r="F8" s="15">
        <f t="shared" si="0"/>
        <v>100</v>
      </c>
    </row>
    <row r="9" spans="1:6">
      <c r="A9" s="10">
        <f t="shared" si="1"/>
        <v>4</v>
      </c>
      <c r="B9" s="11" t="s">
        <v>9</v>
      </c>
      <c r="C9" s="12">
        <v>200000</v>
      </c>
      <c r="D9" s="12">
        <v>247150</v>
      </c>
      <c r="E9" s="12">
        <v>246540</v>
      </c>
      <c r="F9" s="15">
        <f t="shared" si="0"/>
        <v>99.753186324094685</v>
      </c>
    </row>
    <row r="10" spans="1:6" ht="25.5">
      <c r="A10" s="10">
        <f t="shared" si="1"/>
        <v>5</v>
      </c>
      <c r="B10" s="11" t="s">
        <v>10</v>
      </c>
      <c r="C10" s="12">
        <v>0</v>
      </c>
      <c r="D10" s="12">
        <v>150000</v>
      </c>
      <c r="E10" s="12">
        <v>131318</v>
      </c>
      <c r="F10" s="15">
        <f t="shared" si="0"/>
        <v>87.545333333333332</v>
      </c>
    </row>
    <row r="11" spans="1:6">
      <c r="A11" s="10">
        <f t="shared" si="1"/>
        <v>6</v>
      </c>
      <c r="B11" s="11" t="s">
        <v>145</v>
      </c>
      <c r="C11" s="12">
        <v>34000971</v>
      </c>
      <c r="D11" s="12">
        <v>40238771</v>
      </c>
      <c r="E11" s="12">
        <v>38770609</v>
      </c>
      <c r="F11" s="15">
        <f t="shared" si="0"/>
        <v>96.351374648097476</v>
      </c>
    </row>
    <row r="12" spans="1:6" ht="25.5">
      <c r="A12" s="10">
        <f t="shared" si="1"/>
        <v>7</v>
      </c>
      <c r="B12" s="11" t="s">
        <v>144</v>
      </c>
      <c r="C12" s="12">
        <v>0</v>
      </c>
      <c r="D12" s="12">
        <v>100000</v>
      </c>
      <c r="E12" s="12">
        <v>70000</v>
      </c>
      <c r="F12" s="15">
        <f t="shared" si="0"/>
        <v>70</v>
      </c>
    </row>
    <row r="13" spans="1:6">
      <c r="A13" s="10">
        <f t="shared" si="1"/>
        <v>8</v>
      </c>
      <c r="B13" s="13" t="s">
        <v>11</v>
      </c>
      <c r="C13" s="14">
        <v>0</v>
      </c>
      <c r="D13" s="14">
        <v>564847</v>
      </c>
      <c r="E13" s="14">
        <v>564847</v>
      </c>
      <c r="F13" s="15">
        <f t="shared" si="0"/>
        <v>100</v>
      </c>
    </row>
    <row r="14" spans="1:6">
      <c r="A14" s="10">
        <f t="shared" si="1"/>
        <v>9</v>
      </c>
      <c r="B14" s="13" t="s">
        <v>12</v>
      </c>
      <c r="C14" s="14">
        <v>0</v>
      </c>
      <c r="D14" s="14">
        <v>664847</v>
      </c>
      <c r="E14" s="14">
        <v>634847</v>
      </c>
      <c r="F14" s="15">
        <f t="shared" si="0"/>
        <v>95.487683632474841</v>
      </c>
    </row>
    <row r="15" spans="1:6">
      <c r="A15" s="10">
        <f t="shared" si="1"/>
        <v>10</v>
      </c>
      <c r="B15" s="11" t="s">
        <v>13</v>
      </c>
      <c r="C15" s="12">
        <v>34000971</v>
      </c>
      <c r="D15" s="12">
        <v>40903618</v>
      </c>
      <c r="E15" s="12">
        <v>39405456</v>
      </c>
      <c r="F15" s="16">
        <f t="shared" si="0"/>
        <v>96.337336222922872</v>
      </c>
    </row>
    <row r="16" spans="1:6" ht="25.5">
      <c r="A16" s="10">
        <f t="shared" si="1"/>
        <v>11</v>
      </c>
      <c r="B16" s="11" t="s">
        <v>14</v>
      </c>
      <c r="C16" s="12">
        <v>6117722</v>
      </c>
      <c r="D16" s="12">
        <v>8117722</v>
      </c>
      <c r="E16" s="12">
        <v>7866940</v>
      </c>
      <c r="F16" s="16">
        <f t="shared" si="0"/>
        <v>96.910685041936645</v>
      </c>
    </row>
    <row r="17" spans="1:6">
      <c r="A17" s="10">
        <f t="shared" si="1"/>
        <v>12</v>
      </c>
      <c r="B17" s="11" t="s">
        <v>15</v>
      </c>
      <c r="C17" s="12">
        <v>0</v>
      </c>
      <c r="D17" s="12">
        <v>0</v>
      </c>
      <c r="E17" s="12">
        <v>7003796</v>
      </c>
      <c r="F17" s="15"/>
    </row>
    <row r="18" spans="1:6">
      <c r="A18" s="10">
        <f t="shared" si="1"/>
        <v>13</v>
      </c>
      <c r="B18" s="11" t="s">
        <v>16</v>
      </c>
      <c r="C18" s="12">
        <v>0</v>
      </c>
      <c r="D18" s="12">
        <v>0</v>
      </c>
      <c r="E18" s="12">
        <v>330375</v>
      </c>
      <c r="F18" s="15"/>
    </row>
    <row r="19" spans="1:6">
      <c r="A19" s="10">
        <f t="shared" si="1"/>
        <v>14</v>
      </c>
      <c r="B19" s="11" t="s">
        <v>17</v>
      </c>
      <c r="C19" s="12">
        <v>0</v>
      </c>
      <c r="D19" s="12">
        <v>0</v>
      </c>
      <c r="E19" s="12">
        <v>188912</v>
      </c>
      <c r="F19" s="15"/>
    </row>
    <row r="20" spans="1:6" ht="17.25" customHeight="1">
      <c r="A20" s="10">
        <f t="shared" si="1"/>
        <v>15</v>
      </c>
      <c r="B20" s="11" t="s">
        <v>141</v>
      </c>
      <c r="C20" s="12">
        <v>0</v>
      </c>
      <c r="D20" s="12">
        <v>0</v>
      </c>
      <c r="E20" s="12">
        <v>343857</v>
      </c>
      <c r="F20" s="15"/>
    </row>
    <row r="21" spans="1:6">
      <c r="A21" s="10">
        <f t="shared" si="1"/>
        <v>16</v>
      </c>
      <c r="B21" s="11" t="s">
        <v>18</v>
      </c>
      <c r="C21" s="12">
        <v>200000</v>
      </c>
      <c r="D21" s="12">
        <v>250000</v>
      </c>
      <c r="E21" s="12">
        <v>224648</v>
      </c>
      <c r="F21" s="15">
        <f t="shared" si="0"/>
        <v>89.859200000000001</v>
      </c>
    </row>
    <row r="22" spans="1:6">
      <c r="A22" s="10">
        <f t="shared" si="1"/>
        <v>17</v>
      </c>
      <c r="B22" s="11" t="s">
        <v>19</v>
      </c>
      <c r="C22" s="12">
        <v>600000</v>
      </c>
      <c r="D22" s="12">
        <v>550000</v>
      </c>
      <c r="E22" s="12">
        <v>507111</v>
      </c>
      <c r="F22" s="15">
        <f t="shared" si="0"/>
        <v>92.201999999999998</v>
      </c>
    </row>
    <row r="23" spans="1:6">
      <c r="A23" s="10">
        <f t="shared" si="1"/>
        <v>18</v>
      </c>
      <c r="B23" s="11" t="s">
        <v>20</v>
      </c>
      <c r="C23" s="12">
        <v>800000</v>
      </c>
      <c r="D23" s="12">
        <v>800000</v>
      </c>
      <c r="E23" s="12">
        <v>731759</v>
      </c>
      <c r="F23" s="15">
        <f t="shared" si="0"/>
        <v>91.469875000000002</v>
      </c>
    </row>
    <row r="24" spans="1:6">
      <c r="A24" s="10">
        <f t="shared" si="1"/>
        <v>19</v>
      </c>
      <c r="B24" s="11" t="s">
        <v>21</v>
      </c>
      <c r="C24" s="12">
        <v>1000000</v>
      </c>
      <c r="D24" s="12">
        <v>1030000</v>
      </c>
      <c r="E24" s="12">
        <v>1021271</v>
      </c>
      <c r="F24" s="15">
        <f t="shared" si="0"/>
        <v>99.152524271844655</v>
      </c>
    </row>
    <row r="25" spans="1:6">
      <c r="A25" s="10">
        <f t="shared" si="1"/>
        <v>20</v>
      </c>
      <c r="B25" s="11" t="s">
        <v>22</v>
      </c>
      <c r="C25" s="12">
        <v>1000000</v>
      </c>
      <c r="D25" s="12">
        <v>1070000</v>
      </c>
      <c r="E25" s="12">
        <v>1067051</v>
      </c>
      <c r="F25" s="15">
        <f t="shared" si="0"/>
        <v>99.724392523364486</v>
      </c>
    </row>
    <row r="26" spans="1:6">
      <c r="A26" s="10">
        <f t="shared" si="1"/>
        <v>21</v>
      </c>
      <c r="B26" s="11" t="s">
        <v>23</v>
      </c>
      <c r="C26" s="12">
        <v>2000000</v>
      </c>
      <c r="D26" s="12">
        <v>2100000</v>
      </c>
      <c r="E26" s="12">
        <v>2088322</v>
      </c>
      <c r="F26" s="15">
        <f t="shared" si="0"/>
        <v>99.443904761904761</v>
      </c>
    </row>
    <row r="27" spans="1:6">
      <c r="A27" s="10">
        <f t="shared" si="1"/>
        <v>22</v>
      </c>
      <c r="B27" s="11" t="s">
        <v>24</v>
      </c>
      <c r="C27" s="12">
        <v>500000</v>
      </c>
      <c r="D27" s="12">
        <v>441114</v>
      </c>
      <c r="E27" s="12">
        <v>410902</v>
      </c>
      <c r="F27" s="15">
        <f t="shared" si="0"/>
        <v>93.150976844987923</v>
      </c>
    </row>
    <row r="28" spans="1:6">
      <c r="A28" s="10">
        <f t="shared" si="1"/>
        <v>23</v>
      </c>
      <c r="B28" s="11" t="s">
        <v>25</v>
      </c>
      <c r="C28" s="12">
        <v>200000</v>
      </c>
      <c r="D28" s="12">
        <v>269770</v>
      </c>
      <c r="E28" s="12">
        <v>265018</v>
      </c>
      <c r="F28" s="15">
        <f t="shared" si="0"/>
        <v>98.238499462505104</v>
      </c>
    </row>
    <row r="29" spans="1:6">
      <c r="A29" s="10">
        <f t="shared" si="1"/>
        <v>24</v>
      </c>
      <c r="B29" s="11" t="s">
        <v>142</v>
      </c>
      <c r="C29" s="12">
        <v>100000</v>
      </c>
      <c r="D29" s="12">
        <v>252713</v>
      </c>
      <c r="E29" s="12">
        <v>202000</v>
      </c>
      <c r="F29" s="15">
        <f t="shared" si="0"/>
        <v>79.932571731569013</v>
      </c>
    </row>
    <row r="30" spans="1:6">
      <c r="A30" s="10">
        <f t="shared" si="1"/>
        <v>25</v>
      </c>
      <c r="B30" s="11" t="s">
        <v>26</v>
      </c>
      <c r="C30" s="12">
        <v>1000000</v>
      </c>
      <c r="D30" s="12">
        <v>1136403</v>
      </c>
      <c r="E30" s="12">
        <v>1126915</v>
      </c>
      <c r="F30" s="15">
        <f t="shared" si="0"/>
        <v>99.16508492145833</v>
      </c>
    </row>
    <row r="31" spans="1:6">
      <c r="A31" s="10">
        <f t="shared" si="1"/>
        <v>26</v>
      </c>
      <c r="B31" s="11" t="s">
        <v>143</v>
      </c>
      <c r="C31" s="12">
        <v>1800000</v>
      </c>
      <c r="D31" s="12">
        <v>2100000</v>
      </c>
      <c r="E31" s="12">
        <v>2004835</v>
      </c>
      <c r="F31" s="15">
        <f t="shared" si="0"/>
        <v>95.468333333333334</v>
      </c>
    </row>
    <row r="32" spans="1:6">
      <c r="A32" s="10">
        <f t="shared" si="1"/>
        <v>27</v>
      </c>
      <c r="B32" s="11" t="s">
        <v>27</v>
      </c>
      <c r="C32" s="12">
        <v>50000</v>
      </c>
      <c r="D32" s="12">
        <v>50000</v>
      </c>
      <c r="E32" s="12">
        <v>28641</v>
      </c>
      <c r="F32" s="15">
        <f t="shared" si="0"/>
        <v>57.281999999999996</v>
      </c>
    </row>
    <row r="33" spans="1:6" ht="25.5">
      <c r="A33" s="10">
        <f t="shared" si="1"/>
        <v>28</v>
      </c>
      <c r="B33" s="11" t="s">
        <v>28</v>
      </c>
      <c r="C33" s="12">
        <v>50000</v>
      </c>
      <c r="D33" s="12">
        <v>50000</v>
      </c>
      <c r="E33" s="12">
        <v>28641</v>
      </c>
      <c r="F33" s="15">
        <f t="shared" si="0"/>
        <v>57.281999999999996</v>
      </c>
    </row>
    <row r="34" spans="1:6" ht="25.5">
      <c r="A34" s="10">
        <f t="shared" si="1"/>
        <v>29</v>
      </c>
      <c r="B34" s="11" t="s">
        <v>29</v>
      </c>
      <c r="C34" s="12">
        <v>1250000</v>
      </c>
      <c r="D34" s="12">
        <v>1022682</v>
      </c>
      <c r="E34" s="12">
        <v>953224</v>
      </c>
      <c r="F34" s="15">
        <f t="shared" si="0"/>
        <v>93.208250462998279</v>
      </c>
    </row>
    <row r="35" spans="1:6">
      <c r="A35" s="10">
        <f t="shared" si="1"/>
        <v>30</v>
      </c>
      <c r="B35" s="11" t="s">
        <v>30</v>
      </c>
      <c r="C35" s="12">
        <v>100000</v>
      </c>
      <c r="D35" s="12">
        <v>150000</v>
      </c>
      <c r="E35" s="12">
        <v>146320</v>
      </c>
      <c r="F35" s="15">
        <f t="shared" si="0"/>
        <v>97.546666666666667</v>
      </c>
    </row>
    <row r="36" spans="1:6" ht="25.5">
      <c r="A36" s="10">
        <f t="shared" si="1"/>
        <v>31</v>
      </c>
      <c r="B36" s="11" t="s">
        <v>31</v>
      </c>
      <c r="C36" s="12">
        <v>1350000</v>
      </c>
      <c r="D36" s="12">
        <v>1172682</v>
      </c>
      <c r="E36" s="12">
        <v>1099544</v>
      </c>
      <c r="F36" s="15">
        <f t="shared" si="0"/>
        <v>93.763185586544353</v>
      </c>
    </row>
    <row r="37" spans="1:6">
      <c r="A37" s="10">
        <f t="shared" si="1"/>
        <v>32</v>
      </c>
      <c r="B37" s="13" t="s">
        <v>32</v>
      </c>
      <c r="C37" s="14">
        <v>6000000</v>
      </c>
      <c r="D37" s="14">
        <v>6222682</v>
      </c>
      <c r="E37" s="14">
        <v>5953101</v>
      </c>
      <c r="F37" s="15">
        <f t="shared" si="0"/>
        <v>95.667768335261229</v>
      </c>
    </row>
    <row r="38" spans="1:6" ht="25.5">
      <c r="A38" s="18">
        <f t="shared" si="1"/>
        <v>33</v>
      </c>
      <c r="B38" s="19" t="s">
        <v>33</v>
      </c>
      <c r="C38" s="20">
        <v>46118693</v>
      </c>
      <c r="D38" s="20">
        <v>55244022</v>
      </c>
      <c r="E38" s="20">
        <v>53225497</v>
      </c>
      <c r="F38" s="21">
        <f t="shared" si="0"/>
        <v>96.346165744413042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2018. évi zárszámadás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pane ySplit="7" topLeftCell="A8" activePane="bottomLeft" state="frozen"/>
      <selection activeCell="F7" sqref="F7"/>
      <selection pane="bottomLeft" activeCell="E1" sqref="E1"/>
    </sheetView>
  </sheetViews>
  <sheetFormatPr defaultRowHeight="12.75"/>
  <cols>
    <col min="1" max="1" width="5.140625" customWidth="1"/>
    <col min="2" max="2" width="39.85546875" customWidth="1"/>
    <col min="3" max="3" width="13.7109375" customWidth="1"/>
    <col min="4" max="4" width="12.85546875" customWidth="1"/>
    <col min="5" max="5" width="13.28515625" customWidth="1"/>
    <col min="6" max="6" width="7.140625" customWidth="1"/>
  </cols>
  <sheetData>
    <row r="1" spans="1:6" s="1" customFormat="1" ht="15.75">
      <c r="A1" s="3"/>
      <c r="B1" s="2" t="s">
        <v>126</v>
      </c>
      <c r="C1" s="3"/>
      <c r="D1" s="3"/>
      <c r="E1" s="51" t="s">
        <v>130</v>
      </c>
    </row>
    <row r="2" spans="1:6" s="1" customFormat="1">
      <c r="A2" s="3"/>
      <c r="B2" s="3"/>
      <c r="C2" s="3"/>
      <c r="D2" s="3"/>
      <c r="E2" s="3"/>
    </row>
    <row r="3" spans="1:6" s="1" customFormat="1" ht="15.75">
      <c r="A3" s="4" t="s">
        <v>131</v>
      </c>
      <c r="B3" s="22"/>
      <c r="C3" s="22"/>
      <c r="D3" s="22"/>
      <c r="E3" s="2" t="s">
        <v>128</v>
      </c>
    </row>
    <row r="4" spans="1:6" s="1" customFormat="1"/>
    <row r="5" spans="1:6" s="1" customFormat="1"/>
    <row r="6" spans="1:6" s="1" customFormat="1" ht="31.5">
      <c r="A6" s="9"/>
      <c r="B6" s="9" t="s">
        <v>2</v>
      </c>
      <c r="C6" s="9" t="s">
        <v>3</v>
      </c>
      <c r="D6" s="9" t="s">
        <v>4</v>
      </c>
      <c r="E6" s="9" t="s">
        <v>5</v>
      </c>
      <c r="F6" s="9" t="s">
        <v>129</v>
      </c>
    </row>
    <row r="7" spans="1:6" ht="25.5">
      <c r="A7" s="10">
        <v>1</v>
      </c>
      <c r="B7" s="11" t="s">
        <v>34</v>
      </c>
      <c r="C7" s="12">
        <v>0</v>
      </c>
      <c r="D7" s="12">
        <v>1964289</v>
      </c>
      <c r="E7" s="12">
        <v>1964289</v>
      </c>
      <c r="F7" s="15">
        <f>E7/D7*100</f>
        <v>100</v>
      </c>
    </row>
    <row r="8" spans="1:6">
      <c r="A8" s="10">
        <f>A7+1</f>
        <v>2</v>
      </c>
      <c r="B8" s="11" t="s">
        <v>35</v>
      </c>
      <c r="C8" s="12">
        <v>0</v>
      </c>
      <c r="D8" s="12">
        <v>0</v>
      </c>
      <c r="E8" s="12">
        <v>1312240</v>
      </c>
      <c r="F8" s="15"/>
    </row>
    <row r="9" spans="1:6" ht="25.5">
      <c r="A9" s="10">
        <f t="shared" ref="A9:A26" si="0">A8+1</f>
        <v>3</v>
      </c>
      <c r="B9" s="11" t="s">
        <v>36</v>
      </c>
      <c r="C9" s="12">
        <v>0</v>
      </c>
      <c r="D9" s="12">
        <v>0</v>
      </c>
      <c r="E9" s="12">
        <v>652049</v>
      </c>
      <c r="F9" s="15"/>
    </row>
    <row r="10" spans="1:6" ht="25.5">
      <c r="A10" s="10">
        <f t="shared" si="0"/>
        <v>4</v>
      </c>
      <c r="B10" s="11" t="s">
        <v>37</v>
      </c>
      <c r="C10" s="12">
        <v>0</v>
      </c>
      <c r="D10" s="12">
        <v>1964289</v>
      </c>
      <c r="E10" s="12">
        <v>1964289</v>
      </c>
      <c r="F10" s="15">
        <f t="shared" ref="F10:F26" si="1">E10/D10*100</f>
        <v>100</v>
      </c>
    </row>
    <row r="11" spans="1:6">
      <c r="A11" s="10">
        <f t="shared" si="0"/>
        <v>5</v>
      </c>
      <c r="B11" s="11" t="s">
        <v>38</v>
      </c>
      <c r="C11" s="12">
        <v>200000</v>
      </c>
      <c r="D11" s="12">
        <v>7422210</v>
      </c>
      <c r="E11" s="12">
        <v>7422210</v>
      </c>
      <c r="F11" s="15">
        <f t="shared" si="1"/>
        <v>100</v>
      </c>
    </row>
    <row r="12" spans="1:6" ht="25.5">
      <c r="A12" s="10">
        <f t="shared" si="0"/>
        <v>6</v>
      </c>
      <c r="B12" s="11" t="s">
        <v>39</v>
      </c>
      <c r="C12" s="12">
        <v>500000</v>
      </c>
      <c r="D12" s="12">
        <v>0</v>
      </c>
      <c r="E12" s="12">
        <v>0</v>
      </c>
      <c r="F12" s="15"/>
    </row>
    <row r="13" spans="1:6" ht="25.5">
      <c r="A13" s="10">
        <f t="shared" si="0"/>
        <v>7</v>
      </c>
      <c r="B13" s="11" t="s">
        <v>40</v>
      </c>
      <c r="C13" s="12">
        <v>0</v>
      </c>
      <c r="D13" s="12">
        <v>1</v>
      </c>
      <c r="E13" s="12">
        <v>1</v>
      </c>
      <c r="F13" s="15">
        <f t="shared" si="1"/>
        <v>100</v>
      </c>
    </row>
    <row r="14" spans="1:6" ht="25.5">
      <c r="A14" s="10">
        <f t="shared" si="0"/>
        <v>8</v>
      </c>
      <c r="B14" s="11" t="s">
        <v>41</v>
      </c>
      <c r="C14" s="12">
        <v>0</v>
      </c>
      <c r="D14" s="12">
        <v>1</v>
      </c>
      <c r="E14" s="12">
        <v>1</v>
      </c>
      <c r="F14" s="15">
        <f t="shared" si="1"/>
        <v>100</v>
      </c>
    </row>
    <row r="15" spans="1:6">
      <c r="A15" s="10">
        <f t="shared" si="0"/>
        <v>9</v>
      </c>
      <c r="B15" s="11" t="s">
        <v>42</v>
      </c>
      <c r="C15" s="12">
        <v>200000</v>
      </c>
      <c r="D15" s="12">
        <v>541238</v>
      </c>
      <c r="E15" s="12">
        <v>541238</v>
      </c>
      <c r="F15" s="15">
        <f t="shared" si="1"/>
        <v>100</v>
      </c>
    </row>
    <row r="16" spans="1:6">
      <c r="A16" s="10">
        <f t="shared" si="0"/>
        <v>10</v>
      </c>
      <c r="B16" s="11" t="s">
        <v>43</v>
      </c>
      <c r="C16" s="12">
        <v>0</v>
      </c>
      <c r="D16" s="12">
        <v>0</v>
      </c>
      <c r="E16" s="12">
        <v>10000</v>
      </c>
      <c r="F16" s="15"/>
    </row>
    <row r="17" spans="1:6" ht="38.25">
      <c r="A17" s="10">
        <f t="shared" si="0"/>
        <v>11</v>
      </c>
      <c r="B17" s="13" t="s">
        <v>44</v>
      </c>
      <c r="C17" s="14">
        <v>900000</v>
      </c>
      <c r="D17" s="14">
        <v>7963449</v>
      </c>
      <c r="E17" s="14">
        <v>7963449</v>
      </c>
      <c r="F17" s="16">
        <f t="shared" si="1"/>
        <v>100</v>
      </c>
    </row>
    <row r="18" spans="1:6" ht="25.5">
      <c r="A18" s="10">
        <f t="shared" si="0"/>
        <v>12</v>
      </c>
      <c r="B18" s="13" t="s">
        <v>45</v>
      </c>
      <c r="C18" s="14">
        <v>1300000</v>
      </c>
      <c r="D18" s="14">
        <v>0</v>
      </c>
      <c r="E18" s="14">
        <v>0</v>
      </c>
      <c r="F18" s="16"/>
    </row>
    <row r="19" spans="1:6" ht="25.5">
      <c r="A19" s="10">
        <f t="shared" si="0"/>
        <v>13</v>
      </c>
      <c r="B19" s="13" t="s">
        <v>46</v>
      </c>
      <c r="C19" s="14">
        <v>1300000</v>
      </c>
      <c r="D19" s="14">
        <v>0</v>
      </c>
      <c r="E19" s="14">
        <v>0</v>
      </c>
      <c r="F19" s="16"/>
    </row>
    <row r="20" spans="1:6" ht="25.5">
      <c r="A20" s="24">
        <f t="shared" si="0"/>
        <v>14</v>
      </c>
      <c r="B20" s="19" t="s">
        <v>47</v>
      </c>
      <c r="C20" s="20">
        <v>2200000</v>
      </c>
      <c r="D20" s="20">
        <v>9927738</v>
      </c>
      <c r="E20" s="20">
        <v>9927738</v>
      </c>
      <c r="F20" s="21">
        <f t="shared" si="1"/>
        <v>100</v>
      </c>
    </row>
    <row r="21" spans="1:6" ht="25.5">
      <c r="A21" s="10">
        <f t="shared" si="0"/>
        <v>15</v>
      </c>
      <c r="B21" s="11" t="s">
        <v>48</v>
      </c>
      <c r="C21" s="12">
        <v>805103</v>
      </c>
      <c r="D21" s="12">
        <v>2388057</v>
      </c>
      <c r="E21" s="12">
        <v>2388057</v>
      </c>
      <c r="F21" s="23">
        <f t="shared" si="1"/>
        <v>100</v>
      </c>
    </row>
    <row r="22" spans="1:6">
      <c r="A22" s="10">
        <f t="shared" si="0"/>
        <v>16</v>
      </c>
      <c r="B22" s="11" t="s">
        <v>49</v>
      </c>
      <c r="C22" s="12">
        <v>805103</v>
      </c>
      <c r="D22" s="12">
        <v>2388057</v>
      </c>
      <c r="E22" s="12">
        <v>2388057</v>
      </c>
      <c r="F22" s="23">
        <f t="shared" si="1"/>
        <v>100</v>
      </c>
    </row>
    <row r="23" spans="1:6">
      <c r="A23" s="10">
        <f t="shared" si="0"/>
        <v>17</v>
      </c>
      <c r="B23" s="11" t="s">
        <v>50</v>
      </c>
      <c r="C23" s="12">
        <v>43113590</v>
      </c>
      <c r="D23" s="12">
        <v>42928227</v>
      </c>
      <c r="E23" s="12">
        <v>42928227</v>
      </c>
      <c r="F23" s="23">
        <f t="shared" si="1"/>
        <v>100</v>
      </c>
    </row>
    <row r="24" spans="1:6" ht="25.5">
      <c r="A24" s="10">
        <f t="shared" si="0"/>
        <v>18</v>
      </c>
      <c r="B24" s="11" t="s">
        <v>51</v>
      </c>
      <c r="C24" s="12">
        <v>43918693</v>
      </c>
      <c r="D24" s="12">
        <v>45316284</v>
      </c>
      <c r="E24" s="12">
        <v>45316284</v>
      </c>
      <c r="F24" s="23">
        <f t="shared" si="1"/>
        <v>100</v>
      </c>
    </row>
    <row r="25" spans="1:6">
      <c r="A25" s="18">
        <f t="shared" si="0"/>
        <v>19</v>
      </c>
      <c r="B25" s="19" t="s">
        <v>52</v>
      </c>
      <c r="C25" s="20">
        <v>43918693</v>
      </c>
      <c r="D25" s="20">
        <v>45316284</v>
      </c>
      <c r="E25" s="20">
        <v>45316284</v>
      </c>
      <c r="F25" s="21">
        <f t="shared" si="1"/>
        <v>100</v>
      </c>
    </row>
    <row r="26" spans="1:6">
      <c r="A26" s="18">
        <f t="shared" si="0"/>
        <v>20</v>
      </c>
      <c r="B26" s="19" t="s">
        <v>132</v>
      </c>
      <c r="C26" s="25">
        <f>C25+C20</f>
        <v>46118693</v>
      </c>
      <c r="D26" s="25">
        <f t="shared" ref="D26:E26" si="2">D25+D20</f>
        <v>55244022</v>
      </c>
      <c r="E26" s="25">
        <f t="shared" si="2"/>
        <v>55244022</v>
      </c>
      <c r="F26" s="21">
        <f t="shared" si="1"/>
        <v>100</v>
      </c>
    </row>
  </sheetData>
  <pageMargins left="0.7" right="0.7" top="0.75" bottom="0.75" header="0.3" footer="0.3"/>
  <pageSetup orientation="portrait" horizontalDpi="300" verticalDpi="300" r:id="rId1"/>
  <headerFooter>
    <oddHeader>&amp;C&amp;"Times New Roman,Félkövér"Kaposmérő Községi Önkormányzat 2018. évi zárszámadás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pane ySplit="6" topLeftCell="A7" activePane="bottomLeft" state="frozen"/>
      <selection activeCell="F7" sqref="F7"/>
      <selection pane="bottomLeft" activeCell="C8" sqref="C8"/>
    </sheetView>
  </sheetViews>
  <sheetFormatPr defaultRowHeight="12.75"/>
  <cols>
    <col min="1" max="1" width="8.140625" customWidth="1"/>
    <col min="2" max="2" width="41" customWidth="1"/>
    <col min="3" max="3" width="32.85546875" customWidth="1"/>
  </cols>
  <sheetData>
    <row r="1" spans="1:5" s="1" customFormat="1" ht="15.75">
      <c r="B1" s="2" t="s">
        <v>126</v>
      </c>
      <c r="C1" s="51" t="s">
        <v>134</v>
      </c>
    </row>
    <row r="2" spans="1:5" s="1" customFormat="1"/>
    <row r="3" spans="1:5" s="1" customFormat="1" ht="15.75">
      <c r="A3" s="48" t="s">
        <v>0</v>
      </c>
      <c r="B3" s="49"/>
      <c r="C3" s="49"/>
      <c r="E3" s="2"/>
    </row>
    <row r="4" spans="1:5" s="1" customFormat="1"/>
    <row r="5" spans="1:5" s="1" customFormat="1">
      <c r="C5" s="48" t="s">
        <v>128</v>
      </c>
      <c r="D5" s="49"/>
      <c r="E5" s="49"/>
    </row>
    <row r="6" spans="1:5" s="1" customFormat="1" ht="15.75">
      <c r="A6" s="26"/>
      <c r="B6" s="26" t="s">
        <v>2</v>
      </c>
      <c r="C6" s="26" t="s">
        <v>53</v>
      </c>
    </row>
    <row r="7" spans="1:5" ht="31.5">
      <c r="A7" s="27">
        <v>1</v>
      </c>
      <c r="B7" s="28" t="s">
        <v>54</v>
      </c>
      <c r="C7" s="29">
        <v>9927738</v>
      </c>
    </row>
    <row r="8" spans="1:5" ht="31.5">
      <c r="A8" s="27">
        <v>2</v>
      </c>
      <c r="B8" s="28" t="s">
        <v>55</v>
      </c>
      <c r="C8" s="29">
        <v>53225497</v>
      </c>
    </row>
    <row r="9" spans="1:5" ht="31.5">
      <c r="A9" s="30">
        <v>3</v>
      </c>
      <c r="B9" s="31" t="s">
        <v>56</v>
      </c>
      <c r="C9" s="32">
        <v>-43297759</v>
      </c>
    </row>
    <row r="10" spans="1:5" ht="31.5">
      <c r="A10" s="27">
        <v>4</v>
      </c>
      <c r="B10" s="28" t="s">
        <v>57</v>
      </c>
      <c r="C10" s="29">
        <v>45316284</v>
      </c>
    </row>
    <row r="11" spans="1:5" ht="31.5">
      <c r="A11" s="30">
        <v>5</v>
      </c>
      <c r="B11" s="31" t="s">
        <v>58</v>
      </c>
      <c r="C11" s="32">
        <v>45316284</v>
      </c>
    </row>
    <row r="12" spans="1:5" ht="31.5">
      <c r="A12" s="30">
        <v>6</v>
      </c>
      <c r="B12" s="31" t="s">
        <v>59</v>
      </c>
      <c r="C12" s="32">
        <v>2018525</v>
      </c>
    </row>
    <row r="13" spans="1:5" ht="15.75">
      <c r="A13" s="30">
        <v>7</v>
      </c>
      <c r="B13" s="31" t="s">
        <v>60</v>
      </c>
      <c r="C13" s="32">
        <v>2018525</v>
      </c>
    </row>
    <row r="14" spans="1:5" ht="31.5">
      <c r="A14" s="33">
        <v>8</v>
      </c>
      <c r="B14" s="34" t="s">
        <v>61</v>
      </c>
      <c r="C14" s="35">
        <v>2018525</v>
      </c>
    </row>
  </sheetData>
  <mergeCells count="2">
    <mergeCell ref="A3:C3"/>
    <mergeCell ref="C5:E5"/>
  </mergeCells>
  <pageMargins left="0.7" right="0.7" top="0.75" bottom="0.75" header="0.3" footer="0.3"/>
  <pageSetup orientation="portrait" horizontalDpi="300" verticalDpi="300" r:id="rId1"/>
  <headerFooter>
    <oddHeader>&amp;C&amp;"Times New Roman,Félkövér"Kaposmérő Községi Önkormányzat 2018. évi zárszámadás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pane ySplit="5" topLeftCell="A12" activePane="bottomLeft" state="frozen"/>
      <selection activeCell="F7" sqref="F7"/>
      <selection pane="bottomLeft" activeCell="B18" sqref="B18"/>
    </sheetView>
  </sheetViews>
  <sheetFormatPr defaultRowHeight="12.75"/>
  <cols>
    <col min="1" max="1" width="8.140625" customWidth="1"/>
    <col min="2" max="2" width="41" customWidth="1"/>
    <col min="3" max="3" width="13.7109375" customWidth="1"/>
    <col min="4" max="4" width="13.85546875" customWidth="1"/>
    <col min="5" max="5" width="15.42578125" customWidth="1"/>
  </cols>
  <sheetData>
    <row r="1" spans="1:5" s="1" customFormat="1" ht="15.75">
      <c r="B1" s="2" t="s">
        <v>126</v>
      </c>
      <c r="C1" s="2" t="s">
        <v>135</v>
      </c>
    </row>
    <row r="2" spans="1:5" s="1" customFormat="1"/>
    <row r="3" spans="1:5" s="1" customFormat="1" ht="15.75">
      <c r="E3" s="2" t="s">
        <v>128</v>
      </c>
    </row>
    <row r="4" spans="1:5" s="1" customFormat="1" ht="15.75">
      <c r="A4" s="36"/>
      <c r="B4" s="37" t="s">
        <v>1</v>
      </c>
      <c r="C4" s="22"/>
      <c r="D4" s="22"/>
      <c r="E4" s="22"/>
    </row>
    <row r="5" spans="1:5" s="1" customFormat="1" ht="36.75" customHeight="1">
      <c r="A5" s="9"/>
      <c r="B5" s="9" t="s">
        <v>2</v>
      </c>
      <c r="C5" s="9" t="s">
        <v>62</v>
      </c>
      <c r="D5" s="9" t="s">
        <v>63</v>
      </c>
      <c r="E5" s="9" t="s">
        <v>64</v>
      </c>
    </row>
    <row r="6" spans="1:5">
      <c r="A6" s="10">
        <v>1</v>
      </c>
      <c r="B6" s="11" t="s">
        <v>65</v>
      </c>
      <c r="C6" s="12">
        <v>291835</v>
      </c>
      <c r="D6" s="12">
        <v>0</v>
      </c>
      <c r="E6" s="12">
        <v>59590</v>
      </c>
    </row>
    <row r="7" spans="1:5" ht="25.5">
      <c r="A7" s="10">
        <f>A6+1</f>
        <v>2</v>
      </c>
      <c r="B7" s="13" t="s">
        <v>66</v>
      </c>
      <c r="C7" s="14">
        <v>291835</v>
      </c>
      <c r="D7" s="14">
        <v>0</v>
      </c>
      <c r="E7" s="14">
        <v>59590</v>
      </c>
    </row>
    <row r="8" spans="1:5">
      <c r="A8" s="10">
        <f t="shared" ref="A8:A37" si="0">A7+1</f>
        <v>3</v>
      </c>
      <c r="B8" s="13" t="s">
        <v>67</v>
      </c>
      <c r="C8" s="14">
        <v>480054</v>
      </c>
      <c r="D8" s="14">
        <v>0</v>
      </c>
      <c r="E8" s="14">
        <v>1931470</v>
      </c>
    </row>
    <row r="9" spans="1:5">
      <c r="A9" s="10">
        <f t="shared" si="0"/>
        <v>4</v>
      </c>
      <c r="B9" s="11" t="s">
        <v>68</v>
      </c>
      <c r="C9" s="12">
        <v>480054</v>
      </c>
      <c r="D9" s="12">
        <v>0</v>
      </c>
      <c r="E9" s="12">
        <v>1931470</v>
      </c>
    </row>
    <row r="10" spans="1:5">
      <c r="A10" s="10">
        <f t="shared" si="0"/>
        <v>5</v>
      </c>
      <c r="B10" s="13" t="s">
        <v>69</v>
      </c>
      <c r="C10" s="14">
        <v>771889</v>
      </c>
      <c r="D10" s="14">
        <v>0</v>
      </c>
      <c r="E10" s="14">
        <v>1991060</v>
      </c>
    </row>
    <row r="11" spans="1:5" ht="25.5">
      <c r="A11" s="10">
        <f t="shared" si="0"/>
        <v>6</v>
      </c>
      <c r="B11" s="11" t="s">
        <v>70</v>
      </c>
      <c r="C11" s="12">
        <v>56815</v>
      </c>
      <c r="D11" s="12">
        <v>0</v>
      </c>
      <c r="E11" s="12">
        <v>0</v>
      </c>
    </row>
    <row r="12" spans="1:5" ht="38.25">
      <c r="A12" s="10">
        <f t="shared" si="0"/>
        <v>7</v>
      </c>
      <c r="B12" s="13" t="s">
        <v>151</v>
      </c>
      <c r="C12" s="14">
        <v>34009</v>
      </c>
      <c r="D12" s="14">
        <v>0</v>
      </c>
      <c r="E12" s="14">
        <v>0</v>
      </c>
    </row>
    <row r="13" spans="1:5" ht="25.5">
      <c r="A13" s="10">
        <f t="shared" si="0"/>
        <v>8</v>
      </c>
      <c r="B13" s="13" t="s">
        <v>71</v>
      </c>
      <c r="C13" s="14">
        <v>12079</v>
      </c>
      <c r="D13" s="14">
        <v>0</v>
      </c>
      <c r="E13" s="14">
        <v>0</v>
      </c>
    </row>
    <row r="14" spans="1:5" ht="25.5">
      <c r="A14" s="10">
        <f t="shared" si="0"/>
        <v>9</v>
      </c>
      <c r="B14" s="11" t="s">
        <v>72</v>
      </c>
      <c r="C14" s="12">
        <v>10727</v>
      </c>
      <c r="D14" s="12">
        <v>0</v>
      </c>
      <c r="E14" s="12">
        <v>0</v>
      </c>
    </row>
    <row r="15" spans="1:5">
      <c r="A15" s="10">
        <f t="shared" si="0"/>
        <v>10</v>
      </c>
      <c r="B15" s="11" t="s">
        <v>152</v>
      </c>
      <c r="C15" s="12">
        <v>56815</v>
      </c>
      <c r="D15" s="12">
        <v>0</v>
      </c>
      <c r="E15" s="12">
        <v>0</v>
      </c>
    </row>
    <row r="16" spans="1:5">
      <c r="A16" s="10">
        <f t="shared" si="0"/>
        <v>11</v>
      </c>
      <c r="B16" s="11" t="s">
        <v>73</v>
      </c>
      <c r="C16" s="12">
        <v>4260</v>
      </c>
      <c r="D16" s="12">
        <v>0</v>
      </c>
      <c r="E16" s="12">
        <v>16667</v>
      </c>
    </row>
    <row r="17" spans="1:5">
      <c r="A17" s="10">
        <f t="shared" si="0"/>
        <v>12</v>
      </c>
      <c r="B17" s="11" t="s">
        <v>74</v>
      </c>
      <c r="C17" s="12">
        <v>4260</v>
      </c>
      <c r="D17" s="12">
        <v>0</v>
      </c>
      <c r="E17" s="12">
        <v>16667</v>
      </c>
    </row>
    <row r="18" spans="1:5">
      <c r="A18" s="10">
        <f t="shared" si="0"/>
        <v>13</v>
      </c>
      <c r="B18" s="13" t="s">
        <v>149</v>
      </c>
      <c r="C18" s="14">
        <v>4260</v>
      </c>
      <c r="D18" s="14">
        <v>0</v>
      </c>
      <c r="E18" s="14">
        <v>16667</v>
      </c>
    </row>
    <row r="19" spans="1:5">
      <c r="A19" s="10">
        <f t="shared" si="0"/>
        <v>14</v>
      </c>
      <c r="B19" s="11" t="s">
        <v>75</v>
      </c>
      <c r="C19" s="12">
        <v>61075</v>
      </c>
      <c r="D19" s="12">
        <v>0</v>
      </c>
      <c r="E19" s="12">
        <v>16667</v>
      </c>
    </row>
    <row r="20" spans="1:5" ht="38.25">
      <c r="A20" s="10">
        <f t="shared" si="0"/>
        <v>15</v>
      </c>
      <c r="B20" s="11" t="s">
        <v>76</v>
      </c>
      <c r="C20" s="12">
        <v>1617590</v>
      </c>
      <c r="D20" s="12">
        <v>0</v>
      </c>
      <c r="E20" s="12">
        <v>16480</v>
      </c>
    </row>
    <row r="21" spans="1:5">
      <c r="A21" s="10">
        <f t="shared" si="0"/>
        <v>16</v>
      </c>
      <c r="B21" s="13" t="s">
        <v>150</v>
      </c>
      <c r="C21" s="14">
        <v>1617590</v>
      </c>
      <c r="D21" s="14">
        <v>0</v>
      </c>
      <c r="E21" s="14">
        <v>16480</v>
      </c>
    </row>
    <row r="22" spans="1:5">
      <c r="A22" s="10">
        <f t="shared" si="0"/>
        <v>17</v>
      </c>
      <c r="B22" s="13" t="s">
        <v>148</v>
      </c>
      <c r="C22" s="14">
        <v>1617590</v>
      </c>
      <c r="D22" s="14">
        <v>0</v>
      </c>
      <c r="E22" s="14">
        <v>16480</v>
      </c>
    </row>
    <row r="23" spans="1:5">
      <c r="A23" s="24">
        <f t="shared" si="0"/>
        <v>18</v>
      </c>
      <c r="B23" s="38" t="s">
        <v>77</v>
      </c>
      <c r="C23" s="39">
        <v>2450554</v>
      </c>
      <c r="D23" s="39">
        <v>0</v>
      </c>
      <c r="E23" s="39">
        <v>2024207</v>
      </c>
    </row>
    <row r="24" spans="1:5">
      <c r="A24" s="10">
        <f t="shared" si="0"/>
        <v>19</v>
      </c>
      <c r="B24" s="11" t="s">
        <v>78</v>
      </c>
      <c r="C24" s="12">
        <v>7607155</v>
      </c>
      <c r="D24" s="12">
        <v>0</v>
      </c>
      <c r="E24" s="12">
        <v>7607155</v>
      </c>
    </row>
    <row r="25" spans="1:5" ht="25.5">
      <c r="A25" s="10">
        <f t="shared" si="0"/>
        <v>20</v>
      </c>
      <c r="B25" s="13" t="s">
        <v>79</v>
      </c>
      <c r="C25" s="14">
        <v>4274000</v>
      </c>
      <c r="D25" s="14">
        <v>0</v>
      </c>
      <c r="E25" s="14">
        <v>4274000</v>
      </c>
    </row>
    <row r="26" spans="1:5">
      <c r="A26" s="10">
        <f t="shared" si="0"/>
        <v>21</v>
      </c>
      <c r="B26" s="13" t="s">
        <v>80</v>
      </c>
      <c r="C26" s="14">
        <v>-11096359</v>
      </c>
      <c r="D26" s="14">
        <v>0</v>
      </c>
      <c r="E26" s="14">
        <v>-12790326</v>
      </c>
    </row>
    <row r="27" spans="1:5">
      <c r="A27" s="10">
        <f t="shared" si="0"/>
        <v>22</v>
      </c>
      <c r="B27" s="13" t="s">
        <v>81</v>
      </c>
      <c r="C27" s="14">
        <v>-1693967</v>
      </c>
      <c r="D27" s="14">
        <v>0</v>
      </c>
      <c r="E27" s="14">
        <v>-1731212</v>
      </c>
    </row>
    <row r="28" spans="1:5">
      <c r="A28" s="10">
        <f t="shared" si="0"/>
        <v>23</v>
      </c>
      <c r="B28" s="11" t="s">
        <v>82</v>
      </c>
      <c r="C28" s="12">
        <v>-909171</v>
      </c>
      <c r="D28" s="12">
        <v>0</v>
      </c>
      <c r="E28" s="12">
        <v>-2640383</v>
      </c>
    </row>
    <row r="29" spans="1:5" ht="25.5">
      <c r="A29" s="10">
        <f t="shared" si="0"/>
        <v>24</v>
      </c>
      <c r="B29" s="11" t="s">
        <v>83</v>
      </c>
      <c r="C29" s="12">
        <v>0</v>
      </c>
      <c r="D29" s="12">
        <v>0</v>
      </c>
      <c r="E29" s="12">
        <v>946473</v>
      </c>
    </row>
    <row r="30" spans="1:5" ht="38.25">
      <c r="A30" s="10">
        <f t="shared" si="0"/>
        <v>25</v>
      </c>
      <c r="B30" s="13" t="s">
        <v>84</v>
      </c>
      <c r="C30" s="14">
        <v>0</v>
      </c>
      <c r="D30" s="14">
        <v>0</v>
      </c>
      <c r="E30" s="14">
        <v>577122</v>
      </c>
    </row>
    <row r="31" spans="1:5" ht="25.5">
      <c r="A31" s="10">
        <f t="shared" si="0"/>
        <v>26</v>
      </c>
      <c r="B31" s="11" t="s">
        <v>85</v>
      </c>
      <c r="C31" s="12">
        <v>0</v>
      </c>
      <c r="D31" s="12">
        <v>0</v>
      </c>
      <c r="E31" s="12">
        <v>1523595</v>
      </c>
    </row>
    <row r="32" spans="1:5">
      <c r="A32" s="10">
        <f t="shared" si="0"/>
        <v>27</v>
      </c>
      <c r="B32" s="11" t="s">
        <v>86</v>
      </c>
      <c r="C32" s="12">
        <v>5000</v>
      </c>
      <c r="D32" s="12">
        <v>0</v>
      </c>
      <c r="E32" s="12">
        <v>5000</v>
      </c>
    </row>
    <row r="33" spans="1:5">
      <c r="A33" s="10">
        <f t="shared" si="0"/>
        <v>28</v>
      </c>
      <c r="B33" s="13" t="s">
        <v>146</v>
      </c>
      <c r="C33" s="14">
        <v>5000</v>
      </c>
      <c r="D33" s="14">
        <v>0</v>
      </c>
      <c r="E33" s="14">
        <v>5000</v>
      </c>
    </row>
    <row r="34" spans="1:5">
      <c r="A34" s="10">
        <f t="shared" si="0"/>
        <v>29</v>
      </c>
      <c r="B34" s="11" t="s">
        <v>87</v>
      </c>
      <c r="C34" s="12">
        <v>5000</v>
      </c>
      <c r="D34" s="12">
        <v>0</v>
      </c>
      <c r="E34" s="12">
        <v>1528595</v>
      </c>
    </row>
    <row r="35" spans="1:5" ht="25.5">
      <c r="A35" s="10">
        <f t="shared" si="0"/>
        <v>30</v>
      </c>
      <c r="B35" s="13" t="s">
        <v>88</v>
      </c>
      <c r="C35" s="14">
        <v>3354725</v>
      </c>
      <c r="D35" s="14">
        <v>0</v>
      </c>
      <c r="E35" s="14">
        <v>3135995</v>
      </c>
    </row>
    <row r="36" spans="1:5">
      <c r="A36" s="10">
        <f t="shared" si="0"/>
        <v>31</v>
      </c>
      <c r="B36" s="13" t="s">
        <v>147</v>
      </c>
      <c r="C36" s="14">
        <v>3354725</v>
      </c>
      <c r="D36" s="14">
        <v>0</v>
      </c>
      <c r="E36" s="14">
        <v>3135995</v>
      </c>
    </row>
    <row r="37" spans="1:5">
      <c r="A37" s="24">
        <f t="shared" si="0"/>
        <v>32</v>
      </c>
      <c r="B37" s="38" t="s">
        <v>89</v>
      </c>
      <c r="C37" s="39">
        <v>2450554</v>
      </c>
      <c r="D37" s="39">
        <v>0</v>
      </c>
      <c r="E37" s="39">
        <v>2024207</v>
      </c>
    </row>
  </sheetData>
  <pageMargins left="0.7" right="0.7" top="0.75" bottom="0.75" header="0.3" footer="0.3"/>
  <pageSetup orientation="portrait" horizontalDpi="300" verticalDpi="300" r:id="rId1"/>
  <headerFooter>
    <oddHeader>&amp;C&amp;"Times New Roman,Félkövér"Kaposmérő Községi Önkormányzat 2018. évi zárszámadás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pane ySplit="7" topLeftCell="A8" activePane="bottomLeft" state="frozen"/>
      <selection activeCell="F7" sqref="F7"/>
      <selection pane="bottomLeft" activeCell="I13" sqref="I13"/>
    </sheetView>
  </sheetViews>
  <sheetFormatPr defaultRowHeight="12.75"/>
  <cols>
    <col min="1" max="1" width="8.140625" customWidth="1"/>
    <col min="2" max="2" width="41" customWidth="1"/>
    <col min="3" max="3" width="12.28515625" customWidth="1"/>
    <col min="4" max="4" width="14" customWidth="1"/>
    <col min="5" max="5" width="14.140625" customWidth="1"/>
  </cols>
  <sheetData>
    <row r="1" spans="1:5" s="1" customFormat="1" ht="15.75">
      <c r="B1" s="2" t="s">
        <v>126</v>
      </c>
      <c r="C1" s="2" t="s">
        <v>136</v>
      </c>
    </row>
    <row r="2" spans="1:5" s="1" customFormat="1"/>
    <row r="3" spans="1:5" s="1" customFormat="1" ht="15.75">
      <c r="A3" s="48" t="s">
        <v>137</v>
      </c>
      <c r="B3" s="50"/>
      <c r="C3" s="50"/>
      <c r="D3" s="50"/>
      <c r="E3" s="50"/>
    </row>
    <row r="4" spans="1:5" s="1" customFormat="1" ht="15.75">
      <c r="E4" s="2" t="s">
        <v>128</v>
      </c>
    </row>
    <row r="5" spans="1:5" s="1" customFormat="1" ht="15.75">
      <c r="E5" s="2"/>
    </row>
    <row r="6" spans="1:5" s="1" customFormat="1" ht="15.75">
      <c r="E6" s="2"/>
    </row>
    <row r="7" spans="1:5" s="1" customFormat="1" ht="39.75" customHeight="1">
      <c r="A7" s="9"/>
      <c r="B7" s="9" t="s">
        <v>2</v>
      </c>
      <c r="C7" s="9" t="s">
        <v>62</v>
      </c>
      <c r="D7" s="9" t="s">
        <v>63</v>
      </c>
      <c r="E7" s="9" t="s">
        <v>64</v>
      </c>
    </row>
    <row r="8" spans="1:5" ht="25.5">
      <c r="A8" s="10">
        <v>1</v>
      </c>
      <c r="B8" s="11" t="s">
        <v>90</v>
      </c>
      <c r="C8" s="12">
        <v>731763</v>
      </c>
      <c r="D8" s="12">
        <v>0</v>
      </c>
      <c r="E8" s="12">
        <v>7422210</v>
      </c>
    </row>
    <row r="9" spans="1:5" ht="25.5">
      <c r="A9" s="10">
        <f>A8+1</f>
        <v>2</v>
      </c>
      <c r="B9" s="13" t="s">
        <v>91</v>
      </c>
      <c r="C9" s="14">
        <v>731763</v>
      </c>
      <c r="D9" s="14">
        <v>0</v>
      </c>
      <c r="E9" s="14">
        <v>7422210</v>
      </c>
    </row>
    <row r="10" spans="1:5" ht="25.5">
      <c r="A10" s="10">
        <f t="shared" ref="A10:A28" si="0">A9+1</f>
        <v>3</v>
      </c>
      <c r="B10" s="11" t="s">
        <v>92</v>
      </c>
      <c r="C10" s="12">
        <v>41764806</v>
      </c>
      <c r="D10" s="12">
        <v>0</v>
      </c>
      <c r="E10" s="12">
        <v>42928227</v>
      </c>
    </row>
    <row r="11" spans="1:5" ht="25.5">
      <c r="A11" s="10">
        <f t="shared" si="0"/>
        <v>4</v>
      </c>
      <c r="B11" s="11" t="s">
        <v>93</v>
      </c>
      <c r="C11" s="12">
        <v>0</v>
      </c>
      <c r="D11" s="12">
        <v>0</v>
      </c>
      <c r="E11" s="12">
        <v>1964289</v>
      </c>
    </row>
    <row r="12" spans="1:5">
      <c r="A12" s="10">
        <f t="shared" si="0"/>
        <v>5</v>
      </c>
      <c r="B12" s="11" t="s">
        <v>94</v>
      </c>
      <c r="C12" s="12">
        <v>704252</v>
      </c>
      <c r="D12" s="12">
        <v>0</v>
      </c>
      <c r="E12" s="12">
        <v>530511</v>
      </c>
    </row>
    <row r="13" spans="1:5" ht="25.5">
      <c r="A13" s="10">
        <f t="shared" si="0"/>
        <v>6</v>
      </c>
      <c r="B13" s="13" t="s">
        <v>95</v>
      </c>
      <c r="C13" s="14">
        <v>42469058</v>
      </c>
      <c r="D13" s="14">
        <v>0</v>
      </c>
      <c r="E13" s="14">
        <v>45423027</v>
      </c>
    </row>
    <row r="14" spans="1:5">
      <c r="A14" s="10">
        <f t="shared" si="0"/>
        <v>7</v>
      </c>
      <c r="B14" s="11" t="s">
        <v>96</v>
      </c>
      <c r="C14" s="12">
        <v>857683</v>
      </c>
      <c r="D14" s="12">
        <v>0</v>
      </c>
      <c r="E14" s="12">
        <v>731759</v>
      </c>
    </row>
    <row r="15" spans="1:5">
      <c r="A15" s="10">
        <f t="shared" si="0"/>
        <v>8</v>
      </c>
      <c r="B15" s="11" t="s">
        <v>97</v>
      </c>
      <c r="C15" s="12">
        <v>4998162</v>
      </c>
      <c r="D15" s="12">
        <v>0</v>
      </c>
      <c r="E15" s="12">
        <v>4121798</v>
      </c>
    </row>
    <row r="16" spans="1:5">
      <c r="A16" s="10">
        <f t="shared" si="0"/>
        <v>9</v>
      </c>
      <c r="B16" s="11" t="s">
        <v>98</v>
      </c>
      <c r="C16" s="12">
        <v>8900</v>
      </c>
      <c r="D16" s="12">
        <v>0</v>
      </c>
      <c r="E16" s="12">
        <v>0</v>
      </c>
    </row>
    <row r="17" spans="1:5">
      <c r="A17" s="10">
        <f t="shared" si="0"/>
        <v>10</v>
      </c>
      <c r="B17" s="13" t="s">
        <v>99</v>
      </c>
      <c r="C17" s="14">
        <v>5864745</v>
      </c>
      <c r="D17" s="14">
        <v>0</v>
      </c>
      <c r="E17" s="14">
        <v>4853557</v>
      </c>
    </row>
    <row r="18" spans="1:5">
      <c r="A18" s="10">
        <f t="shared" si="0"/>
        <v>11</v>
      </c>
      <c r="B18" s="11" t="s">
        <v>100</v>
      </c>
      <c r="C18" s="12">
        <v>28224043</v>
      </c>
      <c r="D18" s="12">
        <v>0</v>
      </c>
      <c r="E18" s="12">
        <v>37829325</v>
      </c>
    </row>
    <row r="19" spans="1:5">
      <c r="A19" s="10">
        <f t="shared" si="0"/>
        <v>12</v>
      </c>
      <c r="B19" s="11" t="s">
        <v>101</v>
      </c>
      <c r="C19" s="12">
        <v>2474079</v>
      </c>
      <c r="D19" s="12">
        <v>0</v>
      </c>
      <c r="E19" s="12">
        <v>2812705</v>
      </c>
    </row>
    <row r="20" spans="1:5">
      <c r="A20" s="10">
        <f t="shared" si="0"/>
        <v>13</v>
      </c>
      <c r="B20" s="11" t="s">
        <v>102</v>
      </c>
      <c r="C20" s="12">
        <v>7098487</v>
      </c>
      <c r="D20" s="12">
        <v>0</v>
      </c>
      <c r="E20" s="12">
        <v>7935231</v>
      </c>
    </row>
    <row r="21" spans="1:5">
      <c r="A21" s="10">
        <f t="shared" si="0"/>
        <v>14</v>
      </c>
      <c r="B21" s="13" t="s">
        <v>103</v>
      </c>
      <c r="C21" s="14">
        <v>37796609</v>
      </c>
      <c r="D21" s="14">
        <v>0</v>
      </c>
      <c r="E21" s="14">
        <v>48577261</v>
      </c>
    </row>
    <row r="22" spans="1:5">
      <c r="A22" s="10">
        <f t="shared" si="0"/>
        <v>15</v>
      </c>
      <c r="B22" s="13" t="s">
        <v>104</v>
      </c>
      <c r="C22" s="14">
        <v>8652</v>
      </c>
      <c r="D22" s="14">
        <v>0</v>
      </c>
      <c r="E22" s="14">
        <v>0</v>
      </c>
    </row>
    <row r="23" spans="1:5">
      <c r="A23" s="10">
        <f t="shared" si="0"/>
        <v>16</v>
      </c>
      <c r="B23" s="13" t="s">
        <v>105</v>
      </c>
      <c r="C23" s="14">
        <v>1224787</v>
      </c>
      <c r="D23" s="14">
        <v>0</v>
      </c>
      <c r="E23" s="14">
        <v>1145632</v>
      </c>
    </row>
    <row r="24" spans="1:5" ht="25.5">
      <c r="A24" s="10">
        <f t="shared" si="0"/>
        <v>17</v>
      </c>
      <c r="B24" s="13" t="s">
        <v>106</v>
      </c>
      <c r="C24" s="14">
        <v>-1693972</v>
      </c>
      <c r="D24" s="14">
        <v>0</v>
      </c>
      <c r="E24" s="14">
        <v>-1731213</v>
      </c>
    </row>
    <row r="25" spans="1:5" ht="25.5">
      <c r="A25" s="10">
        <f t="shared" si="0"/>
        <v>18</v>
      </c>
      <c r="B25" s="11" t="s">
        <v>107</v>
      </c>
      <c r="C25" s="12">
        <v>5</v>
      </c>
      <c r="D25" s="12">
        <v>0</v>
      </c>
      <c r="E25" s="12">
        <v>1</v>
      </c>
    </row>
    <row r="26" spans="1:5" ht="25.5">
      <c r="A26" s="10">
        <f t="shared" si="0"/>
        <v>19</v>
      </c>
      <c r="B26" s="13" t="s">
        <v>108</v>
      </c>
      <c r="C26" s="14">
        <v>5</v>
      </c>
      <c r="D26" s="14">
        <v>0</v>
      </c>
      <c r="E26" s="14">
        <v>1</v>
      </c>
    </row>
    <row r="27" spans="1:5" ht="25.5">
      <c r="A27" s="10">
        <f t="shared" si="0"/>
        <v>20</v>
      </c>
      <c r="B27" s="13" t="s">
        <v>109</v>
      </c>
      <c r="C27" s="14">
        <v>5</v>
      </c>
      <c r="D27" s="14">
        <v>0</v>
      </c>
      <c r="E27" s="14">
        <v>1</v>
      </c>
    </row>
    <row r="28" spans="1:5">
      <c r="A28" s="24">
        <f t="shared" si="0"/>
        <v>21</v>
      </c>
      <c r="B28" s="19" t="s">
        <v>110</v>
      </c>
      <c r="C28" s="20">
        <v>-1693967</v>
      </c>
      <c r="D28" s="20">
        <v>0</v>
      </c>
      <c r="E28" s="20">
        <v>-1731212</v>
      </c>
    </row>
  </sheetData>
  <mergeCells count="1">
    <mergeCell ref="A3:E3"/>
  </mergeCells>
  <pageMargins left="0.7" right="0.7" top="0.75" bottom="0.75" header="0.3" footer="0.3"/>
  <pageSetup orientation="portrait" horizontalDpi="300" verticalDpi="300" r:id="rId1"/>
  <headerFooter>
    <oddHeader>&amp;C&amp;"Times New Roman,Félkövér"Kaposmérő Községi Önkormányzat 2018. évi zárszámadás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pane ySplit="7" topLeftCell="A8" activePane="bottomLeft" state="frozen"/>
      <selection activeCell="F7" sqref="F7"/>
      <selection pane="bottomLeft" activeCell="D22" sqref="D22"/>
    </sheetView>
  </sheetViews>
  <sheetFormatPr defaultRowHeight="12.75"/>
  <cols>
    <col min="1" max="1" width="4.140625" customWidth="1"/>
    <col min="2" max="2" width="39.28515625" customWidth="1"/>
    <col min="3" max="3" width="11.7109375" customWidth="1"/>
    <col min="4" max="4" width="10.85546875" customWidth="1"/>
    <col min="5" max="5" width="12.140625" customWidth="1"/>
    <col min="6" max="6" width="7.28515625" customWidth="1"/>
    <col min="7" max="7" width="13.28515625" customWidth="1"/>
    <col min="8" max="8" width="14.42578125" customWidth="1"/>
    <col min="9" max="9" width="10.85546875" customWidth="1"/>
  </cols>
  <sheetData>
    <row r="1" spans="1:9" s="1" customFormat="1" ht="31.5">
      <c r="A1" s="41"/>
      <c r="B1" s="42" t="s">
        <v>126</v>
      </c>
      <c r="C1" s="2" t="s">
        <v>139</v>
      </c>
      <c r="D1" s="41"/>
      <c r="E1" s="41"/>
      <c r="F1" s="43"/>
    </row>
    <row r="2" spans="1:9" s="1" customFormat="1" ht="15.75">
      <c r="A2" s="41"/>
      <c r="B2" s="41"/>
      <c r="C2" s="41"/>
      <c r="D2" s="41"/>
      <c r="E2" s="41"/>
      <c r="F2" s="43"/>
      <c r="H2" s="2" t="s">
        <v>128</v>
      </c>
    </row>
    <row r="3" spans="1:9" s="1" customFormat="1" ht="15.75">
      <c r="A3" s="41"/>
      <c r="B3" s="41"/>
      <c r="C3" s="41"/>
      <c r="D3" s="41"/>
      <c r="E3" s="41"/>
      <c r="F3" s="43"/>
    </row>
    <row r="4" spans="1:9" s="1" customFormat="1" ht="15.75">
      <c r="A4" s="44"/>
      <c r="B4" s="45" t="s">
        <v>140</v>
      </c>
      <c r="C4" s="46"/>
      <c r="D4" s="46"/>
      <c r="E4" s="46"/>
      <c r="F4" s="47"/>
    </row>
    <row r="5" spans="1:9" s="1" customFormat="1"/>
    <row r="6" spans="1:9" s="1" customFormat="1"/>
    <row r="7" spans="1:9" ht="64.5" customHeight="1">
      <c r="A7" s="40"/>
      <c r="B7" s="40" t="s">
        <v>2</v>
      </c>
      <c r="C7" s="40" t="s">
        <v>111</v>
      </c>
      <c r="D7" s="40" t="s">
        <v>112</v>
      </c>
      <c r="E7" s="40" t="s">
        <v>113</v>
      </c>
      <c r="F7" s="40" t="s">
        <v>114</v>
      </c>
      <c r="G7" s="40" t="s">
        <v>115</v>
      </c>
      <c r="H7" s="40" t="s">
        <v>116</v>
      </c>
      <c r="I7" s="40" t="s">
        <v>138</v>
      </c>
    </row>
    <row r="8" spans="1:9" ht="25.5">
      <c r="A8" s="17">
        <v>1</v>
      </c>
      <c r="B8" s="13" t="s">
        <v>117</v>
      </c>
      <c r="C8" s="14">
        <v>2069000</v>
      </c>
      <c r="D8" s="14">
        <v>0</v>
      </c>
      <c r="E8" s="14">
        <v>5538150</v>
      </c>
      <c r="F8" s="14">
        <v>0</v>
      </c>
      <c r="G8" s="14">
        <v>0</v>
      </c>
      <c r="H8" s="14">
        <v>0</v>
      </c>
      <c r="I8" s="14">
        <v>7607150</v>
      </c>
    </row>
    <row r="9" spans="1:9">
      <c r="A9" s="17">
        <v>2</v>
      </c>
      <c r="B9" s="13" t="s">
        <v>118</v>
      </c>
      <c r="C9" s="14">
        <v>2069005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2069005</v>
      </c>
    </row>
    <row r="10" spans="1:9">
      <c r="A10" s="17">
        <v>3</v>
      </c>
      <c r="B10" s="13" t="s">
        <v>119</v>
      </c>
      <c r="C10" s="14">
        <v>2069005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2069005</v>
      </c>
    </row>
    <row r="11" spans="1:9">
      <c r="A11" s="10">
        <v>4</v>
      </c>
      <c r="B11" s="11" t="s">
        <v>120</v>
      </c>
      <c r="C11" s="12">
        <v>4138005</v>
      </c>
      <c r="D11" s="12">
        <v>0</v>
      </c>
      <c r="E11" s="12">
        <v>5538150</v>
      </c>
      <c r="F11" s="12">
        <v>0</v>
      </c>
      <c r="G11" s="12">
        <v>0</v>
      </c>
      <c r="H11" s="12">
        <v>0</v>
      </c>
      <c r="I11" s="12">
        <v>9676155</v>
      </c>
    </row>
    <row r="12" spans="1:9">
      <c r="A12" s="17">
        <v>5</v>
      </c>
      <c r="B12" s="13" t="s">
        <v>121</v>
      </c>
      <c r="C12" s="14">
        <v>2069000</v>
      </c>
      <c r="D12" s="14">
        <v>0</v>
      </c>
      <c r="E12" s="14">
        <v>5538150</v>
      </c>
      <c r="F12" s="14">
        <v>0</v>
      </c>
      <c r="G12" s="14">
        <v>0</v>
      </c>
      <c r="H12" s="14">
        <v>0</v>
      </c>
      <c r="I12" s="14">
        <v>7607150</v>
      </c>
    </row>
    <row r="13" spans="1:9">
      <c r="A13" s="17">
        <v>6</v>
      </c>
      <c r="B13" s="13" t="s">
        <v>122</v>
      </c>
      <c r="C13" s="14">
        <v>2069005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2069005</v>
      </c>
    </row>
    <row r="14" spans="1:9" ht="25.5">
      <c r="A14" s="17">
        <v>7</v>
      </c>
      <c r="B14" s="13" t="s">
        <v>123</v>
      </c>
      <c r="C14" s="14">
        <v>4138005</v>
      </c>
      <c r="D14" s="14">
        <v>0</v>
      </c>
      <c r="E14" s="14">
        <v>5538150</v>
      </c>
      <c r="F14" s="14">
        <v>0</v>
      </c>
      <c r="G14" s="14">
        <v>0</v>
      </c>
      <c r="H14" s="14">
        <v>0</v>
      </c>
      <c r="I14" s="14">
        <v>9676155</v>
      </c>
    </row>
    <row r="15" spans="1:9">
      <c r="A15" s="17">
        <v>8</v>
      </c>
      <c r="B15" s="13" t="s">
        <v>124</v>
      </c>
      <c r="C15" s="14">
        <v>4138005</v>
      </c>
      <c r="D15" s="14">
        <v>0</v>
      </c>
      <c r="E15" s="14">
        <v>5538150</v>
      </c>
      <c r="F15" s="14">
        <v>0</v>
      </c>
      <c r="G15" s="14">
        <v>0</v>
      </c>
      <c r="H15" s="14">
        <v>0</v>
      </c>
      <c r="I15" s="14">
        <v>9676155</v>
      </c>
    </row>
    <row r="16" spans="1:9">
      <c r="A16" s="17">
        <v>9</v>
      </c>
      <c r="B16" s="13" t="s">
        <v>125</v>
      </c>
      <c r="C16" s="14">
        <v>2069005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2069005</v>
      </c>
    </row>
  </sheetData>
  <pageMargins left="0.7" right="0.7" top="0.75" bottom="0.75" header="0.3" footer="0.3"/>
  <pageSetup orientation="landscape" horizontalDpi="300" verticalDpi="300" r:id="rId1"/>
  <headerFooter>
    <oddHeader>&amp;C&amp;"Times New Roman,Félkövér"Kaposmérő Községi Önkormányzat 2018. évi zárszámadás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F7" sqref="F7"/>
    </sheetView>
  </sheetViews>
  <sheetFormatPr defaultRowHeight="12.75"/>
  <sheetData/>
  <pageMargins left="0.7" right="0.7" top="0.75" bottom="0.75" header="0.3" footer="0.3"/>
  <pageSetup paperSize="9" orientation="portrait" r:id="rId1"/>
  <headerFooter>
    <oddHeader>&amp;C&amp;"Times New Roman,Félkövér"Kaposmérő Községi Önkormányzat 2018. évi zárszámadás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10</vt:lpstr>
      <vt:lpstr>11</vt:lpstr>
      <vt:lpstr>12</vt:lpstr>
      <vt:lpstr>13</vt:lpstr>
      <vt:lpstr>14</vt:lpstr>
      <vt:lpstr>15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Windows-felhasználó</cp:lastModifiedBy>
  <cp:lastPrinted>2019-05-14T06:54:08Z</cp:lastPrinted>
  <dcterms:created xsi:type="dcterms:W3CDTF">2010-05-29T08:47:41Z</dcterms:created>
  <dcterms:modified xsi:type="dcterms:W3CDTF">2019-05-14T06:54:22Z</dcterms:modified>
</cp:coreProperties>
</file>