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4a melléklet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<sst xmlns="http://schemas.openxmlformats.org/spreadsheetml/2006/main" count="39" uniqueCount="20">
  <si>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Adatok ezer forintban!</t>
  </si>
  <si>
    <t>Óvoda</t>
  </si>
  <si>
    <t>Összesen</t>
  </si>
  <si>
    <t>Önkormányzat</t>
  </si>
  <si>
    <t>Az Önkormányzat és költségvetési szervei működési kiadásai</t>
  </si>
  <si>
    <t>Személyi juttatás</t>
  </si>
  <si>
    <t>Járulékok</t>
  </si>
  <si>
    <t>Dologi kiadás</t>
  </si>
  <si>
    <t>Péneszköz átadás</t>
  </si>
  <si>
    <t>Segély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</si>
  <si>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</si>
  <si>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</si>
  <si>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</si>
  <si>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</si>
  <si>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</si>
  <si>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 xml:space="preserve">          - egyéb étkeztetés</t>
  </si>
  <si>
    <t>Eredeti előirányzat</t>
  </si>
  <si>
    <t>Módosított előirányzat</t>
  </si>
  <si>
    <t>Közös Önkormányzati Hivatal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</si>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</sst>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6" max="17" width="9.7109375" style="0" customWidth="1"/>
  </cols>
  <sheetData>
    <row r="1" spans="1:17" ht="12.75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>
      <c r="A3" s="91" t="s">
        <v>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6:17" ht="13.5" thickBot="1">
      <c r="P6" s="94" t="s">
        <v>0</v>
      </c>
      <c r="Q6" s="94"/>
    </row>
    <row r="7" spans="1:17" ht="13.5" thickTop="1">
      <c r="A7" s="82"/>
      <c r="B7" s="83"/>
      <c r="C7" s="84"/>
      <c r="D7" s="76" t="s">
        <v>5</v>
      </c>
      <c r="E7" s="77"/>
      <c r="F7" s="76" t="s">
        <v>6</v>
      </c>
      <c r="G7" s="77"/>
      <c r="H7" s="76" t="s">
        <v>7</v>
      </c>
      <c r="I7" s="77"/>
      <c r="J7" s="95" t="s">
        <v>8</v>
      </c>
      <c r="K7" s="96"/>
      <c r="L7" s="96"/>
      <c r="M7" s="97"/>
      <c r="N7" s="76" t="s">
        <v>9</v>
      </c>
      <c r="O7" s="77"/>
      <c r="P7" s="72" t="s">
        <v>2</v>
      </c>
      <c r="Q7" s="73"/>
    </row>
    <row r="8" spans="1:17" ht="12.75">
      <c r="A8" s="85"/>
      <c r="B8" s="86"/>
      <c r="C8" s="87"/>
      <c r="D8" s="78"/>
      <c r="E8" s="79"/>
      <c r="F8" s="78"/>
      <c r="G8" s="79"/>
      <c r="H8" s="78"/>
      <c r="I8" s="79"/>
      <c r="J8" s="58" t="s">
        <v>11</v>
      </c>
      <c r="K8" s="59"/>
      <c r="L8" s="60" t="s">
        <v>12</v>
      </c>
      <c r="M8" s="61"/>
      <c r="N8" s="78"/>
      <c r="O8" s="79"/>
      <c r="P8" s="74"/>
      <c r="Q8" s="75"/>
    </row>
    <row r="9" spans="1:17" s="3" customFormat="1" ht="23.25" thickBot="1">
      <c r="A9" s="88"/>
      <c r="B9" s="89"/>
      <c r="C9" s="90"/>
      <c r="D9" s="5" t="s">
        <v>16</v>
      </c>
      <c r="E9" s="6" t="s">
        <v>17</v>
      </c>
      <c r="F9" s="5" t="s">
        <v>16</v>
      </c>
      <c r="G9" s="6" t="s">
        <v>17</v>
      </c>
      <c r="H9" s="5" t="s">
        <v>16</v>
      </c>
      <c r="I9" s="6" t="s">
        <v>17</v>
      </c>
      <c r="J9" s="5" t="s">
        <v>16</v>
      </c>
      <c r="K9" s="6" t="s">
        <v>17</v>
      </c>
      <c r="L9" s="5" t="s">
        <v>16</v>
      </c>
      <c r="M9" s="6" t="s">
        <v>17</v>
      </c>
      <c r="N9" s="5" t="s">
        <v>16</v>
      </c>
      <c r="O9" s="6" t="s">
        <v>17</v>
      </c>
      <c r="P9" s="29" t="s">
        <v>16</v>
      </c>
      <c r="Q9" s="30" t="s">
        <v>17</v>
      </c>
    </row>
    <row r="10" spans="1:17" ht="13.5" thickTop="1">
      <c r="A10" s="92" t="s">
        <v>3</v>
      </c>
      <c r="B10" s="93"/>
      <c r="C10" s="93"/>
      <c r="D10" s="43">
        <f>D11+D12</f>
        <v>36245</v>
      </c>
      <c r="E10" s="44">
        <f aca="true" t="shared" si="0" ref="E10:O10">E11+E12</f>
        <v>44406</v>
      </c>
      <c r="F10" s="45">
        <f t="shared" si="0"/>
        <v>7954</v>
      </c>
      <c r="G10" s="44">
        <f t="shared" si="0"/>
        <v>9037</v>
      </c>
      <c r="H10" s="45">
        <f t="shared" si="0"/>
        <v>50796</v>
      </c>
      <c r="I10" s="44">
        <f t="shared" si="0"/>
        <v>49809</v>
      </c>
      <c r="J10" s="45">
        <f t="shared" si="0"/>
        <v>6199</v>
      </c>
      <c r="K10" s="46">
        <f t="shared" si="0"/>
        <v>65776</v>
      </c>
      <c r="L10" s="45">
        <f t="shared" si="0"/>
        <v>4855</v>
      </c>
      <c r="M10" s="44">
        <f t="shared" si="0"/>
        <v>13856</v>
      </c>
      <c r="N10" s="43">
        <f t="shared" si="0"/>
        <v>25088</v>
      </c>
      <c r="O10" s="44">
        <f t="shared" si="0"/>
        <v>20079</v>
      </c>
      <c r="P10" s="31">
        <f aca="true" t="shared" si="1" ref="P10:P19">D10+F10+H10+L10+N10+J10</f>
        <v>131137</v>
      </c>
      <c r="Q10" s="32">
        <f aca="true" t="shared" si="2" ref="Q10:Q19">E10+G10+I10+M10+O10+K10</f>
        <v>202963</v>
      </c>
    </row>
    <row r="11" spans="1:17" ht="12.75">
      <c r="A11" s="64" t="s">
        <v>13</v>
      </c>
      <c r="B11" s="65"/>
      <c r="C11" s="66"/>
      <c r="D11" s="12">
        <v>36245</v>
      </c>
      <c r="E11" s="13">
        <v>44406</v>
      </c>
      <c r="F11" s="14">
        <v>7954</v>
      </c>
      <c r="G11" s="13">
        <v>9037</v>
      </c>
      <c r="H11" s="14">
        <v>48850</v>
      </c>
      <c r="I11" s="13">
        <v>47863</v>
      </c>
      <c r="J11" s="14">
        <v>6199</v>
      </c>
      <c r="K11" s="15">
        <v>65776</v>
      </c>
      <c r="L11" s="14">
        <v>1185</v>
      </c>
      <c r="M11" s="13">
        <v>8706</v>
      </c>
      <c r="N11" s="12">
        <v>25088</v>
      </c>
      <c r="O11" s="13">
        <v>20079</v>
      </c>
      <c r="P11" s="33">
        <f t="shared" si="1"/>
        <v>125521</v>
      </c>
      <c r="Q11" s="34">
        <f t="shared" si="2"/>
        <v>195867</v>
      </c>
    </row>
    <row r="12" spans="1:17" ht="12.75">
      <c r="A12" s="64" t="s">
        <v>14</v>
      </c>
      <c r="B12" s="65"/>
      <c r="C12" s="66"/>
      <c r="D12" s="16"/>
      <c r="E12" s="17"/>
      <c r="F12" s="18"/>
      <c r="G12" s="17"/>
      <c r="H12" s="18">
        <v>1946</v>
      </c>
      <c r="I12" s="17">
        <v>1946</v>
      </c>
      <c r="J12" s="18"/>
      <c r="K12" s="19"/>
      <c r="L12" s="18">
        <v>3670</v>
      </c>
      <c r="M12" s="17">
        <v>5150</v>
      </c>
      <c r="N12" s="16"/>
      <c r="O12" s="17"/>
      <c r="P12" s="35">
        <f t="shared" si="1"/>
        <v>5616</v>
      </c>
      <c r="Q12" s="36">
        <f t="shared" si="2"/>
        <v>7096</v>
      </c>
    </row>
    <row r="13" spans="1:17" ht="12.75">
      <c r="A13" s="67" t="s">
        <v>18</v>
      </c>
      <c r="B13" s="68"/>
      <c r="C13" s="68"/>
      <c r="D13" s="47">
        <f aca="true" t="shared" si="3" ref="D13:O13">D14+D15</f>
        <v>24301</v>
      </c>
      <c r="E13" s="48">
        <f t="shared" si="3"/>
        <v>27123</v>
      </c>
      <c r="F13" s="49">
        <f t="shared" si="3"/>
        <v>6431</v>
      </c>
      <c r="G13" s="48">
        <f t="shared" si="3"/>
        <v>6902</v>
      </c>
      <c r="H13" s="49">
        <f t="shared" si="3"/>
        <v>9970</v>
      </c>
      <c r="I13" s="48">
        <f t="shared" si="3"/>
        <v>11206</v>
      </c>
      <c r="J13" s="49">
        <f t="shared" si="3"/>
        <v>463</v>
      </c>
      <c r="K13" s="50">
        <f t="shared" si="3"/>
        <v>463</v>
      </c>
      <c r="L13" s="49">
        <f t="shared" si="3"/>
        <v>0</v>
      </c>
      <c r="M13" s="48">
        <f t="shared" si="3"/>
        <v>0</v>
      </c>
      <c r="N13" s="47">
        <f t="shared" si="3"/>
        <v>0</v>
      </c>
      <c r="O13" s="48">
        <f t="shared" si="3"/>
        <v>0</v>
      </c>
      <c r="P13" s="37">
        <f t="shared" si="1"/>
        <v>41165</v>
      </c>
      <c r="Q13" s="38">
        <f t="shared" si="2"/>
        <v>45694</v>
      </c>
    </row>
    <row r="14" spans="1:17" ht="12.75">
      <c r="A14" s="64" t="s">
        <v>13</v>
      </c>
      <c r="B14" s="65"/>
      <c r="C14" s="66"/>
      <c r="D14" s="20">
        <v>24301</v>
      </c>
      <c r="E14" s="21">
        <v>27123</v>
      </c>
      <c r="F14" s="22">
        <v>6431</v>
      </c>
      <c r="G14" s="21">
        <v>6902</v>
      </c>
      <c r="H14" s="22">
        <v>9970</v>
      </c>
      <c r="I14" s="21">
        <v>11206</v>
      </c>
      <c r="J14" s="22">
        <v>463</v>
      </c>
      <c r="K14" s="23">
        <v>463</v>
      </c>
      <c r="L14" s="22"/>
      <c r="M14" s="21"/>
      <c r="N14" s="20"/>
      <c r="O14" s="21"/>
      <c r="P14" s="39">
        <f t="shared" si="1"/>
        <v>41165</v>
      </c>
      <c r="Q14" s="40">
        <f t="shared" si="2"/>
        <v>45694</v>
      </c>
    </row>
    <row r="15" spans="1:17" ht="12.75">
      <c r="A15" s="64" t="s">
        <v>14</v>
      </c>
      <c r="B15" s="65"/>
      <c r="C15" s="66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33">
        <f t="shared" si="1"/>
        <v>0</v>
      </c>
      <c r="Q15" s="34">
        <f t="shared" si="2"/>
        <v>0</v>
      </c>
    </row>
    <row r="16" spans="1:17" ht="12.75">
      <c r="A16" s="67" t="s">
        <v>1</v>
      </c>
      <c r="B16" s="68"/>
      <c r="C16" s="68"/>
      <c r="D16" s="47">
        <f aca="true" t="shared" si="4" ref="D16:O16">D17+D18</f>
        <v>36728</v>
      </c>
      <c r="E16" s="48">
        <f t="shared" si="4"/>
        <v>0</v>
      </c>
      <c r="F16" s="49">
        <f t="shared" si="4"/>
        <v>9454</v>
      </c>
      <c r="G16" s="48">
        <f t="shared" si="4"/>
        <v>0</v>
      </c>
      <c r="H16" s="49">
        <f t="shared" si="4"/>
        <v>30259</v>
      </c>
      <c r="I16" s="48">
        <f t="shared" si="4"/>
        <v>0</v>
      </c>
      <c r="J16" s="49">
        <f t="shared" si="4"/>
        <v>56</v>
      </c>
      <c r="K16" s="50">
        <f t="shared" si="4"/>
        <v>0</v>
      </c>
      <c r="L16" s="49">
        <f t="shared" si="4"/>
        <v>54</v>
      </c>
      <c r="M16" s="48">
        <f t="shared" si="4"/>
        <v>0</v>
      </c>
      <c r="N16" s="47">
        <f t="shared" si="4"/>
        <v>0</v>
      </c>
      <c r="O16" s="48">
        <f t="shared" si="4"/>
        <v>0</v>
      </c>
      <c r="P16" s="37">
        <f t="shared" si="1"/>
        <v>76551</v>
      </c>
      <c r="Q16" s="38">
        <f t="shared" si="2"/>
        <v>0</v>
      </c>
    </row>
    <row r="17" spans="1:17" ht="12.75">
      <c r="A17" s="64" t="s">
        <v>13</v>
      </c>
      <c r="B17" s="65"/>
      <c r="C17" s="66"/>
      <c r="D17" s="12">
        <v>34721</v>
      </c>
      <c r="E17" s="13"/>
      <c r="F17" s="14">
        <v>8936</v>
      </c>
      <c r="G17" s="13"/>
      <c r="H17" s="14">
        <v>25869</v>
      </c>
      <c r="I17" s="13"/>
      <c r="J17" s="14">
        <v>56</v>
      </c>
      <c r="K17" s="15"/>
      <c r="L17" s="14">
        <v>54</v>
      </c>
      <c r="M17" s="13"/>
      <c r="N17" s="12"/>
      <c r="O17" s="13"/>
      <c r="P17" s="33">
        <f t="shared" si="1"/>
        <v>69636</v>
      </c>
      <c r="Q17" s="34">
        <f t="shared" si="2"/>
        <v>0</v>
      </c>
    </row>
    <row r="18" spans="1:17" ht="12.75">
      <c r="A18" s="64" t="s">
        <v>14</v>
      </c>
      <c r="B18" s="65"/>
      <c r="C18" s="66"/>
      <c r="D18" s="16">
        <v>2007</v>
      </c>
      <c r="E18" s="17"/>
      <c r="F18" s="18">
        <v>518</v>
      </c>
      <c r="G18" s="17"/>
      <c r="H18" s="18">
        <v>4390</v>
      </c>
      <c r="I18" s="17"/>
      <c r="J18" s="18"/>
      <c r="K18" s="19"/>
      <c r="L18" s="18"/>
      <c r="M18" s="17"/>
      <c r="N18" s="16"/>
      <c r="O18" s="17"/>
      <c r="P18" s="35">
        <f t="shared" si="1"/>
        <v>6915</v>
      </c>
      <c r="Q18" s="36">
        <f t="shared" si="2"/>
        <v>0</v>
      </c>
    </row>
    <row r="19" spans="1:17" ht="13.5" thickBot="1">
      <c r="A19" s="69" t="s">
        <v>15</v>
      </c>
      <c r="B19" s="70"/>
      <c r="C19" s="71"/>
      <c r="D19" s="24">
        <v>2007</v>
      </c>
      <c r="E19" s="25"/>
      <c r="F19" s="26">
        <v>518</v>
      </c>
      <c r="G19" s="25"/>
      <c r="H19" s="26">
        <v>4390</v>
      </c>
      <c r="I19" s="25"/>
      <c r="J19" s="26"/>
      <c r="K19" s="54"/>
      <c r="L19" s="26"/>
      <c r="M19" s="25"/>
      <c r="N19" s="24"/>
      <c r="O19" s="25"/>
      <c r="P19" s="41">
        <f t="shared" si="1"/>
        <v>6915</v>
      </c>
      <c r="Q19" s="42">
        <f t="shared" si="2"/>
        <v>0</v>
      </c>
    </row>
    <row r="20" spans="1:17" ht="14.25" thickBot="1" thickTop="1">
      <c r="A20" s="62" t="s">
        <v>2</v>
      </c>
      <c r="B20" s="63"/>
      <c r="C20" s="63"/>
      <c r="D20" s="7">
        <f>SUM(D10,D13,D16)</f>
        <v>97274</v>
      </c>
      <c r="E20" s="8">
        <f aca="true" t="shared" si="5" ref="E20:Q20">SUM(E10,E13,E16)</f>
        <v>71529</v>
      </c>
      <c r="F20" s="9">
        <f t="shared" si="5"/>
        <v>23839</v>
      </c>
      <c r="G20" s="8">
        <f t="shared" si="5"/>
        <v>15939</v>
      </c>
      <c r="H20" s="9">
        <f t="shared" si="5"/>
        <v>91025</v>
      </c>
      <c r="I20" s="8">
        <f t="shared" si="5"/>
        <v>61015</v>
      </c>
      <c r="J20" s="9">
        <f t="shared" si="5"/>
        <v>6718</v>
      </c>
      <c r="K20" s="8">
        <f t="shared" si="5"/>
        <v>66239</v>
      </c>
      <c r="L20" s="9">
        <f t="shared" si="5"/>
        <v>4909</v>
      </c>
      <c r="M20" s="8">
        <f t="shared" si="5"/>
        <v>13856</v>
      </c>
      <c r="N20" s="7">
        <f t="shared" si="5"/>
        <v>25088</v>
      </c>
      <c r="O20" s="8">
        <f t="shared" si="5"/>
        <v>20079</v>
      </c>
      <c r="P20" s="10">
        <f t="shared" si="5"/>
        <v>248853</v>
      </c>
      <c r="Q20" s="11">
        <f t="shared" si="5"/>
        <v>248657</v>
      </c>
    </row>
    <row r="21" spans="1:17" ht="14.25" thickBot="1" thickTop="1">
      <c r="A21" s="55" t="s">
        <v>13</v>
      </c>
      <c r="B21" s="56"/>
      <c r="C21" s="57"/>
      <c r="D21" s="27">
        <f>D11+D14+D17</f>
        <v>95267</v>
      </c>
      <c r="E21" s="51">
        <f aca="true" t="shared" si="6" ref="E21:O21">E11+E14+E17</f>
        <v>71529</v>
      </c>
      <c r="F21" s="52">
        <f t="shared" si="6"/>
        <v>23321</v>
      </c>
      <c r="G21" s="53">
        <f t="shared" si="6"/>
        <v>15939</v>
      </c>
      <c r="H21" s="27">
        <f t="shared" si="6"/>
        <v>84689</v>
      </c>
      <c r="I21" s="51">
        <f t="shared" si="6"/>
        <v>59069</v>
      </c>
      <c r="J21" s="52">
        <f t="shared" si="6"/>
        <v>6718</v>
      </c>
      <c r="K21" s="53">
        <f t="shared" si="6"/>
        <v>66239</v>
      </c>
      <c r="L21" s="27">
        <f t="shared" si="6"/>
        <v>1239</v>
      </c>
      <c r="M21" s="51">
        <f t="shared" si="6"/>
        <v>8706</v>
      </c>
      <c r="N21" s="52">
        <f t="shared" si="6"/>
        <v>25088</v>
      </c>
      <c r="O21" s="53">
        <f t="shared" si="6"/>
        <v>20079</v>
      </c>
      <c r="P21" s="27">
        <f>P11+P14+P17</f>
        <v>236322</v>
      </c>
      <c r="Q21" s="28">
        <f>Q11+Q14+Q17</f>
        <v>241561</v>
      </c>
    </row>
    <row r="22" spans="1:17" ht="14.25" thickBot="1" thickTop="1">
      <c r="A22" s="55" t="s">
        <v>14</v>
      </c>
      <c r="B22" s="56"/>
      <c r="C22" s="57"/>
      <c r="D22" s="27">
        <f>D12+D15+D18</f>
        <v>2007</v>
      </c>
      <c r="E22" s="27">
        <f aca="true" t="shared" si="7" ref="E22:O22">E12+E15+E18</f>
        <v>0</v>
      </c>
      <c r="F22" s="27">
        <f t="shared" si="7"/>
        <v>518</v>
      </c>
      <c r="G22" s="27">
        <f t="shared" si="7"/>
        <v>0</v>
      </c>
      <c r="H22" s="27">
        <f t="shared" si="7"/>
        <v>6336</v>
      </c>
      <c r="I22" s="27">
        <f t="shared" si="7"/>
        <v>1946</v>
      </c>
      <c r="J22" s="27">
        <f t="shared" si="7"/>
        <v>0</v>
      </c>
      <c r="K22" s="27">
        <f t="shared" si="7"/>
        <v>0</v>
      </c>
      <c r="L22" s="27">
        <f t="shared" si="7"/>
        <v>3670</v>
      </c>
      <c r="M22" s="27">
        <f t="shared" si="7"/>
        <v>5150</v>
      </c>
      <c r="N22" s="27">
        <f t="shared" si="7"/>
        <v>0</v>
      </c>
      <c r="O22" s="27">
        <f t="shared" si="7"/>
        <v>0</v>
      </c>
      <c r="P22" s="27">
        <f>P12+P15+P18</f>
        <v>12531</v>
      </c>
      <c r="Q22" s="28">
        <f>Q12+Q15+Q18</f>
        <v>7096</v>
      </c>
    </row>
    <row r="23" spans="4:17" ht="13.5" thickTop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4:17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4:17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7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26">
    <mergeCell ref="A1:Q1"/>
    <mergeCell ref="A5:Q5"/>
    <mergeCell ref="A7:C9"/>
    <mergeCell ref="A15:C15"/>
    <mergeCell ref="A3:Q3"/>
    <mergeCell ref="A10:C10"/>
    <mergeCell ref="A13:C13"/>
    <mergeCell ref="P6:Q6"/>
    <mergeCell ref="J7:M7"/>
    <mergeCell ref="D7:E8"/>
    <mergeCell ref="P7:Q8"/>
    <mergeCell ref="A11:C11"/>
    <mergeCell ref="A12:C12"/>
    <mergeCell ref="A14:C14"/>
    <mergeCell ref="F7:G8"/>
    <mergeCell ref="H7:I8"/>
    <mergeCell ref="N7:O8"/>
    <mergeCell ref="A21:C21"/>
    <mergeCell ref="A22:C22"/>
    <mergeCell ref="J8:K8"/>
    <mergeCell ref="L8:M8"/>
    <mergeCell ref="A20:C20"/>
    <mergeCell ref="A17:C17"/>
    <mergeCell ref="A18:C18"/>
    <mergeCell ref="A16:C16"/>
    <mergeCell ref="A19:C19"/>
  </mergeCells>
  <printOptions/>
  <pageMargins left="0.43" right="0.3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2014-03-23T19:19:29Z</dcterms:modified>
  <cp:category/>
  <cp:version/>
  <cp:contentType/>
  <cp:contentStatus/>
</cp:coreProperties>
</file>