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katica\RENDELETEK\VAGYONRENDELETEK\2017-es mellékletek\"/>
    </mc:Choice>
  </mc:AlternateContent>
  <bookViews>
    <workbookView xWindow="0" yWindow="0" windowWidth="21600" windowHeight="1092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1" i="1" l="1"/>
  <c r="D317" i="1"/>
  <c r="D269" i="1"/>
  <c r="D195" i="1"/>
  <c r="D186" i="1"/>
  <c r="D196" i="1" s="1"/>
  <c r="D172" i="1"/>
  <c r="D134" i="1"/>
  <c r="D113" i="1"/>
  <c r="D101" i="1"/>
  <c r="D88" i="1"/>
  <c r="D102" i="1" s="1"/>
  <c r="D83" i="1"/>
  <c r="D80" i="1"/>
  <c r="D75" i="1"/>
  <c r="D67" i="1"/>
  <c r="D59" i="1"/>
  <c r="D53" i="1"/>
  <c r="D18" i="1"/>
  <c r="D15" i="1"/>
</calcChain>
</file>

<file path=xl/sharedStrings.xml><?xml version="1.0" encoding="utf-8"?>
<sst xmlns="http://schemas.openxmlformats.org/spreadsheetml/2006/main" count="315" uniqueCount="275">
  <si>
    <t>Magyarnándor Községi Önkormányzat</t>
  </si>
  <si>
    <t>11/2017.(VII.11.) önkorm.rendelet</t>
  </si>
  <si>
    <t>3.sz. melléklete</t>
  </si>
  <si>
    <t>4/2013.(IV.12.) önkorm. rendelet</t>
  </si>
  <si>
    <t>Megnevezés</t>
  </si>
  <si>
    <t>Értékek</t>
  </si>
  <si>
    <t>A/I Immateriális javak</t>
  </si>
  <si>
    <t xml:space="preserve">A/I/2 Szellemi termékek </t>
  </si>
  <si>
    <t>0-ra írt forgalomképes szellemi termékek</t>
  </si>
  <si>
    <t>Szoc.és gyermekvédelmi program</t>
  </si>
  <si>
    <t>Small Business Server 2000 pro</t>
  </si>
  <si>
    <t>Települési portál kialakítás</t>
  </si>
  <si>
    <t>Összesen:</t>
  </si>
  <si>
    <t>Kisértékű szellemi termékek</t>
  </si>
  <si>
    <t>Stefánia védőnői  nyilvántartó program</t>
  </si>
  <si>
    <t>A/II Tárgyi eszközök</t>
  </si>
  <si>
    <t>A/II/1 Ingatlanok és kapcsolódó vagyoni értékű jogok</t>
  </si>
  <si>
    <t xml:space="preserve">Forgalomképes földterületek </t>
  </si>
  <si>
    <t>0231/1 hrsz víztározó füldterülete</t>
  </si>
  <si>
    <t>22/5 hrsz ÁG ebédlőhöz tartozó földt</t>
  </si>
  <si>
    <t>280 hrsz beépítetlen terület</t>
  </si>
  <si>
    <t>281 hrsz beépítetlen terület</t>
  </si>
  <si>
    <t>283 hrsz beépítetlen terület</t>
  </si>
  <si>
    <t>284 hrsz udvar</t>
  </si>
  <si>
    <t>285 hrsz udvar</t>
  </si>
  <si>
    <t>316 hrsz szogl.ház füldter./vo</t>
  </si>
  <si>
    <t>37/1 hrsz beépítetlen terület</t>
  </si>
  <si>
    <t>38 hrsz zsizsiktelenítő</t>
  </si>
  <si>
    <t>175 hrsz beépítetlen földterület</t>
  </si>
  <si>
    <t>478/1 hrsz gázcseretelep földterület</t>
  </si>
  <si>
    <t>602/2 hrsz beépítetlen földterület</t>
  </si>
  <si>
    <t>606 hrsz beépítetlen földterület</t>
  </si>
  <si>
    <t>1306 hrsz gyep</t>
  </si>
  <si>
    <t>1464 hrsz gyep</t>
  </si>
  <si>
    <t>05/6 szántó</t>
  </si>
  <si>
    <t>29/1 gyep</t>
  </si>
  <si>
    <t>050/18 udvar</t>
  </si>
  <si>
    <t>085 hrsz gyep</t>
  </si>
  <si>
    <t>0100 hrsz erdő</t>
  </si>
  <si>
    <t>0102 erdő</t>
  </si>
  <si>
    <t>0103/2 szeméttelep és dögkút</t>
  </si>
  <si>
    <t>0207/3 szántó</t>
  </si>
  <si>
    <t>0235/1 hrsz erdő</t>
  </si>
  <si>
    <t>0178 hrsz Cshaláp halastó földterület</t>
  </si>
  <si>
    <t>0186/7 hrsz Cshaláp halastó földter.</t>
  </si>
  <si>
    <t>349 hrsz faluház földterület</t>
  </si>
  <si>
    <t>0231/26 hrsz földterület</t>
  </si>
  <si>
    <t>237 hrsz Hársfa út 20. földterület</t>
  </si>
  <si>
    <t xml:space="preserve">Forgalomképes telkek </t>
  </si>
  <si>
    <t>609/8 hrsz saroktelek</t>
  </si>
  <si>
    <t>609/9 hrsz saroktelek</t>
  </si>
  <si>
    <t>63/2 Ady úti üzermrész</t>
  </si>
  <si>
    <t xml:space="preserve">Forgalomképes épületek </t>
  </si>
  <si>
    <t>505/9 hrsz szolg.lakás Iskola</t>
  </si>
  <si>
    <t>22/5 hrsz telefonközpont</t>
  </si>
  <si>
    <t>349 hrsz. Fő út 48 faluház vásárlás</t>
  </si>
  <si>
    <t>237 hrsz Hársfa út 20. lakóház</t>
  </si>
  <si>
    <t>349 hrsz faluház épülete</t>
  </si>
  <si>
    <t>Forgalomképes építmény állománya</t>
  </si>
  <si>
    <t xml:space="preserve">Forgalomképes építmények </t>
  </si>
  <si>
    <t>316 hrsz szolg.ház kerítés/vo</t>
  </si>
  <si>
    <t>316 hrsz szolg.ház medence/vol</t>
  </si>
  <si>
    <t>22/5 ÁG ebédlő kerítés</t>
  </si>
  <si>
    <t>379/2 Rákóczi út 1/a garázs</t>
  </si>
  <si>
    <t>478/1 hrsz gázcseretelep kerítés</t>
  </si>
  <si>
    <t>099 hrsz gyep külterületi út</t>
  </si>
  <si>
    <t xml:space="preserve">0-ra írt forgalomképes épületek </t>
  </si>
  <si>
    <t>316 hrsz szolgáltatóház / volt</t>
  </si>
  <si>
    <t>63/1 hrsz régi iskola / bérbead</t>
  </si>
  <si>
    <t>478/1 hrsz gázcseretelep</t>
  </si>
  <si>
    <t xml:space="preserve">0-ra írt forgalomképes építmények </t>
  </si>
  <si>
    <t>0103/2 hrsz dögkút</t>
  </si>
  <si>
    <t>A/II/2 Gépek, berendezések, felszerelések, járművek</t>
  </si>
  <si>
    <t xml:space="preserve">0-ra írt forgalomképes informatikai eszközök </t>
  </si>
  <si>
    <t>Óvoda</t>
  </si>
  <si>
    <t xml:space="preserve">Notebook Fujitsu Esprimo Mobil       </t>
  </si>
  <si>
    <t xml:space="preserve">Részösszesen: </t>
  </si>
  <si>
    <t>Önkormányzat</t>
  </si>
  <si>
    <t>DTK Apri 65 E szám.gép konfig.</t>
  </si>
  <si>
    <t>Pentium 150 számítógép</t>
  </si>
  <si>
    <t>Varyter XT számítógép</t>
  </si>
  <si>
    <t>Scenic tip.számítógép monitorral</t>
  </si>
  <si>
    <t>HP LaserJet 3020 nyomtató / másoló</t>
  </si>
  <si>
    <t>Stúdiókártya szám.géphez falut</t>
  </si>
  <si>
    <t>Alex PC</t>
  </si>
  <si>
    <t>Epson projektor</t>
  </si>
  <si>
    <t xml:space="preserve">Összesen: </t>
  </si>
  <si>
    <t xml:space="preserve">Kisértékű informatikai eszközök </t>
  </si>
  <si>
    <t>Router TP-Link TL-WR1043N</t>
  </si>
  <si>
    <t>Accesspoint TP-Link TL-WA</t>
  </si>
  <si>
    <t>Powerline adapter TP-Link</t>
  </si>
  <si>
    <t>Notebook Dell Insipon 354</t>
  </si>
  <si>
    <t>Nyomtató Epson WFM105W</t>
  </si>
  <si>
    <t>Nyomtató HP DJ INK Advant</t>
  </si>
  <si>
    <t>Asus laptop</t>
  </si>
  <si>
    <t xml:space="preserve">Tintasugaras nyomtató </t>
  </si>
  <si>
    <t>Forgalomképes gépek, berendezések, felszerelések</t>
  </si>
  <si>
    <t>Husqvarna 143 R motoros fűkasza</t>
  </si>
  <si>
    <t>Színpadi balettpadló</t>
  </si>
  <si>
    <t>Kerámia kemence</t>
  </si>
  <si>
    <t>Fazekas korong</t>
  </si>
  <si>
    <t>Samsung televízió</t>
  </si>
  <si>
    <t>Színházi reflektor 1000 W-os, fa</t>
  </si>
  <si>
    <t>Marida tekarítógép 3500 W</t>
  </si>
  <si>
    <t>Biokazán Hivatal</t>
  </si>
  <si>
    <t>Biokazán Eü.kp.</t>
  </si>
  <si>
    <t>Fűnyíró traktor</t>
  </si>
  <si>
    <t>EKG készülék</t>
  </si>
  <si>
    <t>Easy Reader CRP mérő</t>
  </si>
  <si>
    <t>Defibrillátor</t>
  </si>
  <si>
    <t>Hallásvizsgáló készülék</t>
  </si>
  <si>
    <t>0-ra írt forgalomképes gépek, berendezések, felszerelések</t>
  </si>
  <si>
    <t>Két férőhelyes halotthűtő</t>
  </si>
  <si>
    <t>Babydop 2 MHz készülék</t>
  </si>
  <si>
    <t>Vagyonvédelmi készülék</t>
  </si>
  <si>
    <t>MEGA-PHISI Crumalux fotopol 75</t>
  </si>
  <si>
    <t>Lélegeztető ballon</t>
  </si>
  <si>
    <t>Nőgyógyászati  szék</t>
  </si>
  <si>
    <t>EKG-MR-11-E tip</t>
  </si>
  <si>
    <t>Hőlégsterilizátor</t>
  </si>
  <si>
    <t>Inhalátor készülék</t>
  </si>
  <si>
    <t>Dexion elem</t>
  </si>
  <si>
    <t>Laborbútor</t>
  </si>
  <si>
    <t>Szűrőaudiométer</t>
  </si>
  <si>
    <t>Röntgen készülék</t>
  </si>
  <si>
    <t>TENS AT 1 készülék</t>
  </si>
  <si>
    <t>Reduktor</t>
  </si>
  <si>
    <t>181/4 hrsz kapcs.villanyszekrény</t>
  </si>
  <si>
    <t>181/4 hrsz kapcs.jelzőkábel Vi</t>
  </si>
  <si>
    <t>170/2 hrsz szivattyú átvétel V</t>
  </si>
  <si>
    <t>Disco pro hangfal 2 db-os</t>
  </si>
  <si>
    <t>Keverőpult</t>
  </si>
  <si>
    <t>Erősítő berendezés</t>
  </si>
  <si>
    <t xml:space="preserve">Erősítő </t>
  </si>
  <si>
    <t>Vetítőgép 2 db</t>
  </si>
  <si>
    <t>Rácsos tartószerkezet</t>
  </si>
  <si>
    <t>Seltro video készülék</t>
  </si>
  <si>
    <t>VT-SAT vevő</t>
  </si>
  <si>
    <t>EI EIX keskeny filmvetítő</t>
  </si>
  <si>
    <t>OPTIMA-SP írógép</t>
  </si>
  <si>
    <t>JVC video kamera</t>
  </si>
  <si>
    <t>NV-M 10EG video kamera</t>
  </si>
  <si>
    <t>készletek műv.ház revitalizáció</t>
  </si>
  <si>
    <t>MTD 51 BC tip.fűnyírógép</t>
  </si>
  <si>
    <t>Részösszesen:</t>
  </si>
  <si>
    <t>Rugós motor játszóeszköz/udvar</t>
  </si>
  <si>
    <t>Csúszda udvari / 2 db</t>
  </si>
  <si>
    <t>Hinta udvari / 2 db</t>
  </si>
  <si>
    <t>Homokozó udvari / 2 db</t>
  </si>
  <si>
    <t>Óvodai játék szobabútor 2 db</t>
  </si>
  <si>
    <t>Cúszda hinta állvánnyal</t>
  </si>
  <si>
    <t>Egyensúlyozó görgő</t>
  </si>
  <si>
    <t>Mászóka</t>
  </si>
  <si>
    <t>Babaház</t>
  </si>
  <si>
    <t>Kerti asztal paddal 2 db</t>
  </si>
  <si>
    <t>Fém csúszda állvány</t>
  </si>
  <si>
    <t>Ciklámen színes TV</t>
  </si>
  <si>
    <t>Konyha</t>
  </si>
  <si>
    <t>MA 750 EMI tip.konyhagép</t>
  </si>
  <si>
    <t>KB 811 semleges pult 3 db</t>
  </si>
  <si>
    <t>Kenyérszeletelő</t>
  </si>
  <si>
    <t>VT 1400 elektromos konyhai tűzhely</t>
  </si>
  <si>
    <t>E3 tip.galuska szaggató</t>
  </si>
  <si>
    <t>GGLT 55 hűtőláda</t>
  </si>
  <si>
    <t>SF 2242 tip.sonkaszeletelő</t>
  </si>
  <si>
    <t>Kisértékű gépek, berendezések,felszerelések</t>
  </si>
  <si>
    <t>Fűkasza MGEP H-128 R</t>
  </si>
  <si>
    <t>Közvilágítási lámpatestek 4 db</t>
  </si>
  <si>
    <t xml:space="preserve">Gorenje Hűtőszekrény </t>
  </si>
  <si>
    <t>Samsung Galaxy Grand mobiltelefon</t>
  </si>
  <si>
    <t>Sövénnyíró superlite MGEP</t>
  </si>
  <si>
    <t>Permetező MGEP J-18</t>
  </si>
  <si>
    <t>Festő létra 8 fokos - fa</t>
  </si>
  <si>
    <t>Létra sokcélú 3*11</t>
  </si>
  <si>
    <t>Árnyékoló berendezés</t>
  </si>
  <si>
    <t xml:space="preserve">ACE3 telefonkészülék </t>
  </si>
  <si>
    <t>Nőgyógyászati vizsgáló asztal</t>
  </si>
  <si>
    <t>Magzati szívhang vizsgáló</t>
  </si>
  <si>
    <t xml:space="preserve">Higanymentes vérnyomásmérő </t>
  </si>
  <si>
    <t>OMRON gyermekmandzsetta</t>
  </si>
  <si>
    <t>Rossmax mérleg</t>
  </si>
  <si>
    <t>Testsúlymérleg megasságmérővel</t>
  </si>
  <si>
    <t>Pupilla lámpa</t>
  </si>
  <si>
    <t>Csecsemő hosszmérő</t>
  </si>
  <si>
    <t>Látásvizsgáló</t>
  </si>
  <si>
    <t>Látásvizsgáló könyv</t>
  </si>
  <si>
    <t>Elekrtóda defibrillátor</t>
  </si>
  <si>
    <t>Riester vérnyomásmérő</t>
  </si>
  <si>
    <t>Vérnyomásmérő</t>
  </si>
  <si>
    <t>Vércukormérő</t>
  </si>
  <si>
    <t>Vizelet analizáló készülék</t>
  </si>
  <si>
    <t>INR mreghatározó készülék</t>
  </si>
  <si>
    <t>Légzésfigyelő</t>
  </si>
  <si>
    <t>Digitális csecsemőmérleg</t>
  </si>
  <si>
    <t>Személymérleg</t>
  </si>
  <si>
    <t>Lámpa színterápiával</t>
  </si>
  <si>
    <t>Várótermi pad 3 üléses</t>
  </si>
  <si>
    <t>Várótermi pad 4 üléses</t>
  </si>
  <si>
    <t>Vizsgáló asztal</t>
  </si>
  <si>
    <t>Fellépő zsámoly</t>
  </si>
  <si>
    <t>Támlás szék</t>
  </si>
  <si>
    <t>Orvosi íróasztal</t>
  </si>
  <si>
    <t>Műszer és kötszerszekrény</t>
  </si>
  <si>
    <t>Fali gyógyszerszekrény</t>
  </si>
  <si>
    <t>Paraván 3 részes</t>
  </si>
  <si>
    <t>Tesztcsík CRP készülékhez</t>
  </si>
  <si>
    <t>Ideal tesztcsík</t>
  </si>
  <si>
    <t>Tesztcsík vizeletanalizáláshoz</t>
  </si>
  <si>
    <t>Tesztcsík INR készülékhez</t>
  </si>
  <si>
    <t>Husqvarna fűkasza H-128R</t>
  </si>
  <si>
    <t>Husqarna láncfűrész H135</t>
  </si>
  <si>
    <t>Bosch flex csiszoló</t>
  </si>
  <si>
    <t>Gyémánt vágótárcsa vágótárcsa  2 db</t>
  </si>
  <si>
    <t>Malterkeverő</t>
  </si>
  <si>
    <t>Talicska  3 db</t>
  </si>
  <si>
    <t>MTD48    fűnyíró</t>
  </si>
  <si>
    <t xml:space="preserve">Damilfej    6 db </t>
  </si>
  <si>
    <t>Létra  5 fokos</t>
  </si>
  <si>
    <t>Beépített szekrény  2 db</t>
  </si>
  <si>
    <t>Harmonika ajtó    2 db</t>
  </si>
  <si>
    <t>Tároló polc</t>
  </si>
  <si>
    <t>Kisszekrény</t>
  </si>
  <si>
    <t>Kartonozó szekrény</t>
  </si>
  <si>
    <t>Mosogató szekrény   2 db</t>
  </si>
  <si>
    <t>Asztaltető</t>
  </si>
  <si>
    <t>Faíburkolat - ifi klub</t>
  </si>
  <si>
    <t>Fenyőkorlát</t>
  </si>
  <si>
    <t xml:space="preserve">Iróasztal </t>
  </si>
  <si>
    <t>Fektető ágy</t>
  </si>
  <si>
    <t>Sencor SPT 280 hordozh. CD lejáétszó</t>
  </si>
  <si>
    <t>KRUPS KP100B31 kávéfőző</t>
  </si>
  <si>
    <t>Szarvasi SZV-512/3 kávéfőző</t>
  </si>
  <si>
    <t>85 literes üstház</t>
  </si>
  <si>
    <t>Wels hegesztő INV.GC100PM</t>
  </si>
  <si>
    <t>Bejárati ajtó</t>
  </si>
  <si>
    <t>A/IV Koncesszióba, vagyonkezelésbe adott eszközök</t>
  </si>
  <si>
    <t>A/IV/2 Tárgyi eszközök</t>
  </si>
  <si>
    <t>Vagyonkezelésbe adott gépek, berendezések, felszerelések</t>
  </si>
  <si>
    <t>Iskola</t>
  </si>
  <si>
    <t>Ugródomb 400x200x40 cm</t>
  </si>
  <si>
    <t xml:space="preserve">Vagyonkezelésbe adott 0-ra írt gépek, berendezések, felszerelések </t>
  </si>
  <si>
    <t xml:space="preserve">Iskola </t>
  </si>
  <si>
    <t>Epson EB-824 projektor 3000</t>
  </si>
  <si>
    <t>PC-Dell/Vostro V1015-10 hord.s</t>
  </si>
  <si>
    <t>PC-Dell/Inspiron M5030-1</t>
  </si>
  <si>
    <t>Streeball állvány</t>
  </si>
  <si>
    <t>Informatikai hálózat</t>
  </si>
  <si>
    <t>Egyensúlyozó csomag</t>
  </si>
  <si>
    <t>Ütőhangszer I-X.</t>
  </si>
  <si>
    <t>SHARP SF-7800 fénymásoló</t>
  </si>
  <si>
    <t>Pentium III.számítógép konf.</t>
  </si>
  <si>
    <t>Iskola Projector-Vega-TOP 2800</t>
  </si>
  <si>
    <t>Minolta A/4-es digitális fénym.</t>
  </si>
  <si>
    <t>EPSON EMP-S3 Projektor</t>
  </si>
  <si>
    <t>Server iskola HP ML350 G4p</t>
  </si>
  <si>
    <t>17 db számítógép monitorral EJ</t>
  </si>
  <si>
    <t>Disco hangfal 2 db-os</t>
  </si>
  <si>
    <t>PX 500-as erősítő</t>
  </si>
  <si>
    <t>CVT 025 tip. Orion színes TV</t>
  </si>
  <si>
    <t>SHAR videomagnó</t>
  </si>
  <si>
    <t>Video kamera</t>
  </si>
  <si>
    <t>SHERVOOD CD lemezjátszó +2 db</t>
  </si>
  <si>
    <t>Vagyonvédelmi berendezés</t>
  </si>
  <si>
    <t>Diavetítő 5003</t>
  </si>
  <si>
    <t>FOLAR írásvetítő 2 db</t>
  </si>
  <si>
    <t>Video 2 db</t>
  </si>
  <si>
    <t>ORION TV Viking</t>
  </si>
  <si>
    <t>Vénus színes TV</t>
  </si>
  <si>
    <t>Mikrofon vevő 2 db adóval</t>
  </si>
  <si>
    <t>Daewo video ST 450 K</t>
  </si>
  <si>
    <t>Braun Novomat 130 AF diavetítő</t>
  </si>
  <si>
    <t>Zanussi hűtőszekrény</t>
  </si>
  <si>
    <t>Alesis Multimix 16FXUSB keverő</t>
  </si>
  <si>
    <t>Panasonic videokamera</t>
  </si>
  <si>
    <t xml:space="preserve">Vagyonkezelésbe adott 0-ra írt informatikai eszközök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</si>
</sst>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name val="Times New Roman"/>
      <family val="1"/>
    </font>
    <font>
      <b/>
      <sz val="11"/>
      <color indexed="10"/>
      <name val="Times New Roman"/>
      <family val="1"/>
    </font>
    <font>
      <sz val="10"/>
      <color indexed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left"/>
    </xf>
    <xf numFmtId="3" fontId="1" fillId="0" borderId="0" xfId="0" applyNumberFormat="1" applyFont="1"/>
    <xf numFmtId="49" fontId="3" fillId="0" borderId="0" xfId="0" applyNumberFormat="1" applyFont="1" applyAlignment="1">
      <alignment horizontal="left"/>
    </xf>
    <xf numFmtId="49" fontId="4" fillId="0" borderId="0" xfId="0" applyNumberFormat="1" applyFont="1"/>
    <xf numFmtId="0" fontId="4" fillId="0" borderId="0" xfId="0" applyFont="1"/>
    <xf numFmtId="49" fontId="1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1" fillId="0" borderId="4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1" fillId="0" borderId="5" xfId="0" applyFont="1" applyBorder="1"/>
    <xf numFmtId="49" fontId="1" fillId="0" borderId="5" xfId="0" applyNumberFormat="1" applyFont="1" applyBorder="1"/>
    <xf numFmtId="3" fontId="1" fillId="0" borderId="5" xfId="0" applyNumberFormat="1" applyFont="1" applyBorder="1"/>
    <xf numFmtId="0" fontId="6" fillId="0" borderId="5" xfId="0" applyFont="1" applyBorder="1" applyAlignment="1">
      <alignment horizontal="right"/>
    </xf>
    <xf numFmtId="3" fontId="6" fillId="0" borderId="5" xfId="0" applyNumberFormat="1" applyFont="1" applyBorder="1"/>
    <xf numFmtId="0" fontId="1" fillId="0" borderId="1" xfId="0" applyFont="1" applyBorder="1"/>
    <xf numFmtId="49" fontId="6" fillId="0" borderId="5" xfId="0" applyNumberFormat="1" applyFont="1" applyBorder="1" applyAlignment="1">
      <alignment horizontal="left"/>
    </xf>
    <xf numFmtId="0" fontId="1" fillId="0" borderId="5" xfId="0" applyFont="1" applyBorder="1" applyAlignment="1">
      <alignment horizontal="left"/>
    </xf>
    <xf numFmtId="3" fontId="1" fillId="0" borderId="5" xfId="0" applyNumberFormat="1" applyFont="1" applyBorder="1" applyAlignment="1">
      <alignment horizontal="right"/>
    </xf>
    <xf numFmtId="49" fontId="5" fillId="0" borderId="5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49" fontId="1" fillId="0" borderId="2" xfId="0" applyNumberFormat="1" applyFont="1" applyBorder="1"/>
    <xf numFmtId="0" fontId="1" fillId="0" borderId="2" xfId="0" applyFont="1" applyBorder="1" applyAlignment="1">
      <alignment horizontal="left"/>
    </xf>
    <xf numFmtId="3" fontId="1" fillId="0" borderId="3" xfId="0" applyNumberFormat="1" applyFont="1" applyBorder="1"/>
    <xf numFmtId="49" fontId="6" fillId="0" borderId="5" xfId="0" applyNumberFormat="1" applyFont="1" applyBorder="1"/>
    <xf numFmtId="49" fontId="6" fillId="0" borderId="1" xfId="0" applyNumberFormat="1" applyFont="1" applyBorder="1" applyAlignment="1">
      <alignment horizontal="left"/>
    </xf>
    <xf numFmtId="49" fontId="6" fillId="0" borderId="3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1" fillId="0" borderId="6" xfId="0" applyFont="1" applyBorder="1"/>
    <xf numFmtId="3" fontId="1" fillId="0" borderId="6" xfId="0" applyNumberFormat="1" applyFont="1" applyBorder="1"/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7" fillId="0" borderId="5" xfId="0" applyFont="1" applyBorder="1" applyAlignment="1">
      <alignment horizontal="right"/>
    </xf>
    <xf numFmtId="3" fontId="6" fillId="0" borderId="3" xfId="0" applyNumberFormat="1" applyFont="1" applyBorder="1"/>
    <xf numFmtId="3" fontId="6" fillId="0" borderId="3" xfId="0" applyNumberFormat="1" applyFont="1" applyBorder="1" applyAlignment="1">
      <alignment horizontal="right"/>
    </xf>
    <xf numFmtId="49" fontId="6" fillId="0" borderId="2" xfId="0" applyNumberFormat="1" applyFont="1" applyBorder="1" applyAlignment="1">
      <alignment horizontal="left"/>
    </xf>
    <xf numFmtId="0" fontId="6" fillId="0" borderId="5" xfId="0" applyFont="1" applyBorder="1" applyAlignment="1">
      <alignment horizontal="left"/>
    </xf>
    <xf numFmtId="3" fontId="1" fillId="0" borderId="0" xfId="0" applyNumberFormat="1" applyFont="1" applyBorder="1"/>
    <xf numFmtId="49" fontId="8" fillId="0" borderId="1" xfId="0" applyNumberFormat="1" applyFont="1" applyBorder="1" applyAlignment="1">
      <alignment horizontal="left"/>
    </xf>
    <xf numFmtId="49" fontId="8" fillId="0" borderId="3" xfId="0" applyNumberFormat="1" applyFont="1" applyBorder="1" applyAlignment="1">
      <alignment horizontal="left"/>
    </xf>
    <xf numFmtId="49" fontId="7" fillId="0" borderId="5" xfId="0" applyNumberFormat="1" applyFont="1" applyBorder="1" applyAlignment="1">
      <alignment horizontal="right"/>
    </xf>
    <xf numFmtId="49" fontId="6" fillId="0" borderId="5" xfId="0" applyNumberFormat="1" applyFont="1" applyBorder="1" applyAlignment="1">
      <alignment horizontal="left"/>
    </xf>
    <xf numFmtId="49" fontId="1" fillId="0" borderId="5" xfId="0" applyNumberFormat="1" applyFont="1" applyBorder="1" applyAlignment="1">
      <alignment horizontal="left"/>
    </xf>
    <xf numFmtId="0" fontId="1" fillId="0" borderId="3" xfId="0" applyFont="1" applyBorder="1" applyAlignment="1">
      <alignment horizontal="left"/>
    </xf>
    <xf numFmtId="49" fontId="6" fillId="0" borderId="5" xfId="0" applyNumberFormat="1" applyFont="1" applyBorder="1" applyAlignment="1">
      <alignment horizontal="right"/>
    </xf>
    <xf numFmtId="3" fontId="6" fillId="0" borderId="5" xfId="0" applyNumberFormat="1" applyFont="1" applyBorder="1" applyAlignment="1">
      <alignment horizontal="right"/>
    </xf>
    <xf numFmtId="49" fontId="5" fillId="0" borderId="2" xfId="0" applyNumberFormat="1" applyFont="1" applyBorder="1" applyAlignment="1">
      <alignment horizontal="left"/>
    </xf>
    <xf numFmtId="49" fontId="5" fillId="0" borderId="3" xfId="0" applyNumberFormat="1" applyFont="1" applyBorder="1" applyAlignment="1">
      <alignment horizontal="left"/>
    </xf>
    <xf numFmtId="0" fontId="1" fillId="0" borderId="3" xfId="0" applyFont="1" applyBorder="1"/>
    <xf numFmtId="49" fontId="6" fillId="0" borderId="5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0" xfId="0" applyFont="1" applyBorder="1"/>
    <xf numFmtId="49" fontId="6" fillId="0" borderId="0" xfId="0" applyNumberFormat="1" applyFont="1" applyBorder="1"/>
    <xf numFmtId="3" fontId="6" fillId="0" borderId="0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3"/>
  <sheetViews>
    <sheetView tabSelected="1" workbookViewId="0">
      <selection activeCell="F2" sqref="F2"/>
    </sheetView>
  </sheetViews>
  <sheetFormatPr defaultRowHeight="15" x14ac:dyDescent="0.25"/>
  <cols>
    <col min="3" max="3" width="34.28515625" bestFit="1" customWidth="1"/>
  </cols>
  <sheetData>
    <row r="1" spans="1:4" x14ac:dyDescent="0.25">
      <c r="A1" s="1"/>
      <c r="B1" s="2" t="s">
        <v>0</v>
      </c>
      <c r="C1" s="2"/>
      <c r="D1" s="3"/>
    </row>
    <row r="2" spans="1:4" x14ac:dyDescent="0.25">
      <c r="A2" s="1"/>
      <c r="B2" s="2" t="s">
        <v>1</v>
      </c>
      <c r="C2" s="2"/>
      <c r="D2" s="3" t="s">
        <v>2</v>
      </c>
    </row>
    <row r="3" spans="1:4" x14ac:dyDescent="0.25">
      <c r="A3" s="1"/>
      <c r="B3" s="2" t="s">
        <v>3</v>
      </c>
      <c r="C3" s="2"/>
      <c r="D3" s="3" t="s">
        <v>2</v>
      </c>
    </row>
    <row r="4" spans="1:4" x14ac:dyDescent="0.25">
      <c r="A4" s="1"/>
      <c r="B4" s="4"/>
      <c r="C4" s="4"/>
      <c r="D4" s="3"/>
    </row>
    <row r="5" spans="1:4" x14ac:dyDescent="0.25">
      <c r="A5" s="1"/>
      <c r="B5" s="5"/>
      <c r="C5" s="6"/>
      <c r="D5" s="3"/>
    </row>
    <row r="6" spans="1:4" x14ac:dyDescent="0.25">
      <c r="A6" s="1"/>
      <c r="B6" s="7"/>
      <c r="C6" s="1"/>
      <c r="D6" s="3"/>
    </row>
    <row r="7" spans="1:4" x14ac:dyDescent="0.25">
      <c r="A7" s="8" t="s">
        <v>4</v>
      </c>
      <c r="B7" s="9"/>
      <c r="C7" s="10"/>
      <c r="D7" s="11" t="s">
        <v>5</v>
      </c>
    </row>
    <row r="8" spans="1:4" ht="25.5" x14ac:dyDescent="0.25">
      <c r="A8" s="12"/>
      <c r="B8" s="13"/>
      <c r="C8" s="14" t="s">
        <v>4</v>
      </c>
      <c r="D8" s="15"/>
    </row>
    <row r="9" spans="1:4" x14ac:dyDescent="0.25">
      <c r="A9" s="16"/>
      <c r="B9" s="17" t="s">
        <v>6</v>
      </c>
      <c r="C9" s="17"/>
      <c r="D9" s="17"/>
    </row>
    <row r="10" spans="1:4" x14ac:dyDescent="0.25">
      <c r="A10" s="18" t="s">
        <v>7</v>
      </c>
      <c r="B10" s="18"/>
      <c r="C10" s="18"/>
      <c r="D10" s="18"/>
    </row>
    <row r="11" spans="1:4" x14ac:dyDescent="0.25">
      <c r="A11" s="19" t="s">
        <v>8</v>
      </c>
      <c r="B11" s="19"/>
      <c r="C11" s="19"/>
      <c r="D11" s="19"/>
    </row>
    <row r="12" spans="1:4" x14ac:dyDescent="0.25">
      <c r="A12" s="20"/>
      <c r="B12" s="21"/>
      <c r="C12" s="20" t="s">
        <v>9</v>
      </c>
      <c r="D12" s="22">
        <v>40401</v>
      </c>
    </row>
    <row r="13" spans="1:4" x14ac:dyDescent="0.25">
      <c r="A13" s="20"/>
      <c r="B13" s="21"/>
      <c r="C13" s="20" t="s">
        <v>10</v>
      </c>
      <c r="D13" s="22">
        <v>334050</v>
      </c>
    </row>
    <row r="14" spans="1:4" x14ac:dyDescent="0.25">
      <c r="A14" s="20"/>
      <c r="B14" s="21"/>
      <c r="C14" s="20" t="s">
        <v>11</v>
      </c>
      <c r="D14" s="22">
        <v>1300000</v>
      </c>
    </row>
    <row r="15" spans="1:4" x14ac:dyDescent="0.25">
      <c r="A15" s="20"/>
      <c r="B15" s="21"/>
      <c r="C15" s="23" t="s">
        <v>12</v>
      </c>
      <c r="D15" s="24">
        <f>SUM(D12:D14)</f>
        <v>1674451</v>
      </c>
    </row>
    <row r="16" spans="1:4" x14ac:dyDescent="0.25">
      <c r="A16" s="25"/>
      <c r="B16" s="26" t="s">
        <v>13</v>
      </c>
      <c r="C16" s="26"/>
      <c r="D16" s="26"/>
    </row>
    <row r="17" spans="1:4" x14ac:dyDescent="0.25">
      <c r="A17" s="25"/>
      <c r="B17" s="21"/>
      <c r="C17" s="27" t="s">
        <v>14</v>
      </c>
      <c r="D17" s="28">
        <v>75590</v>
      </c>
    </row>
    <row r="18" spans="1:4" x14ac:dyDescent="0.25">
      <c r="A18" s="25"/>
      <c r="B18" s="21"/>
      <c r="C18" s="23" t="s">
        <v>12</v>
      </c>
      <c r="D18" s="24">
        <f>D17</f>
        <v>75590</v>
      </c>
    </row>
    <row r="19" spans="1:4" x14ac:dyDescent="0.25">
      <c r="A19" s="25"/>
      <c r="B19" s="21"/>
      <c r="C19" s="23"/>
      <c r="D19" s="24"/>
    </row>
    <row r="20" spans="1:4" x14ac:dyDescent="0.25">
      <c r="A20" s="20"/>
      <c r="B20" s="29" t="s">
        <v>15</v>
      </c>
      <c r="C20" s="29"/>
      <c r="D20" s="29"/>
    </row>
    <row r="21" spans="1:4" x14ac:dyDescent="0.25">
      <c r="A21" s="20"/>
      <c r="B21" s="29" t="s">
        <v>16</v>
      </c>
      <c r="C21" s="29"/>
      <c r="D21" s="29"/>
    </row>
    <row r="22" spans="1:4" x14ac:dyDescent="0.25">
      <c r="A22" s="19" t="s">
        <v>17</v>
      </c>
      <c r="B22" s="19"/>
      <c r="C22" s="19"/>
      <c r="D22" s="19"/>
    </row>
    <row r="23" spans="1:4" x14ac:dyDescent="0.25">
      <c r="A23" s="20"/>
      <c r="B23" s="21"/>
      <c r="C23" s="20" t="s">
        <v>18</v>
      </c>
      <c r="D23" s="22">
        <v>452800</v>
      </c>
    </row>
    <row r="24" spans="1:4" x14ac:dyDescent="0.25">
      <c r="A24" s="20"/>
      <c r="B24" s="21"/>
      <c r="C24" s="20" t="s">
        <v>19</v>
      </c>
      <c r="D24" s="22">
        <v>182000</v>
      </c>
    </row>
    <row r="25" spans="1:4" x14ac:dyDescent="0.25">
      <c r="A25" s="20"/>
      <c r="B25" s="21"/>
      <c r="C25" s="20" t="s">
        <v>20</v>
      </c>
      <c r="D25" s="22">
        <v>21800</v>
      </c>
    </row>
    <row r="26" spans="1:4" x14ac:dyDescent="0.25">
      <c r="A26" s="20"/>
      <c r="B26" s="21"/>
      <c r="C26" s="20" t="s">
        <v>21</v>
      </c>
      <c r="D26" s="22">
        <v>31900</v>
      </c>
    </row>
    <row r="27" spans="1:4" x14ac:dyDescent="0.25">
      <c r="A27" s="20"/>
      <c r="B27" s="21"/>
      <c r="C27" s="20" t="s">
        <v>22</v>
      </c>
      <c r="D27" s="22">
        <v>11700</v>
      </c>
    </row>
    <row r="28" spans="1:4" x14ac:dyDescent="0.25">
      <c r="A28" s="20"/>
      <c r="B28" s="21"/>
      <c r="C28" s="20" t="s">
        <v>23</v>
      </c>
      <c r="D28" s="22">
        <v>8400</v>
      </c>
    </row>
    <row r="29" spans="1:4" x14ac:dyDescent="0.25">
      <c r="A29" s="20"/>
      <c r="B29" s="21"/>
      <c r="C29" s="20" t="s">
        <v>24</v>
      </c>
      <c r="D29" s="22">
        <v>6200</v>
      </c>
    </row>
    <row r="30" spans="1:4" x14ac:dyDescent="0.25">
      <c r="A30" s="20"/>
      <c r="B30" s="21"/>
      <c r="C30" s="20" t="s">
        <v>25</v>
      </c>
      <c r="D30" s="22">
        <v>332000</v>
      </c>
    </row>
    <row r="31" spans="1:4" x14ac:dyDescent="0.25">
      <c r="A31" s="20"/>
      <c r="B31" s="21"/>
      <c r="C31" s="20" t="s">
        <v>26</v>
      </c>
      <c r="D31" s="22">
        <v>2030000</v>
      </c>
    </row>
    <row r="32" spans="1:4" x14ac:dyDescent="0.25">
      <c r="A32" s="20"/>
      <c r="B32" s="21"/>
      <c r="C32" s="20" t="s">
        <v>27</v>
      </c>
      <c r="D32" s="22">
        <v>45000</v>
      </c>
    </row>
    <row r="33" spans="1:4" x14ac:dyDescent="0.25">
      <c r="A33" s="20"/>
      <c r="B33" s="21"/>
      <c r="C33" s="20" t="s">
        <v>28</v>
      </c>
      <c r="D33" s="22">
        <v>944000</v>
      </c>
    </row>
    <row r="34" spans="1:4" x14ac:dyDescent="0.25">
      <c r="A34" s="20"/>
      <c r="B34" s="21"/>
      <c r="C34" s="20" t="s">
        <v>29</v>
      </c>
      <c r="D34" s="22">
        <v>53000</v>
      </c>
    </row>
    <row r="35" spans="1:4" x14ac:dyDescent="0.25">
      <c r="A35" s="20"/>
      <c r="B35" s="21"/>
      <c r="C35" s="20" t="s">
        <v>30</v>
      </c>
      <c r="D35" s="22">
        <v>947000</v>
      </c>
    </row>
    <row r="36" spans="1:4" x14ac:dyDescent="0.25">
      <c r="A36" s="20"/>
      <c r="B36" s="21"/>
      <c r="C36" s="20" t="s">
        <v>31</v>
      </c>
      <c r="D36" s="22">
        <v>2599000</v>
      </c>
    </row>
    <row r="37" spans="1:4" x14ac:dyDescent="0.25">
      <c r="A37" s="20"/>
      <c r="B37" s="21"/>
      <c r="C37" s="20" t="s">
        <v>32</v>
      </c>
      <c r="D37" s="22">
        <v>7000</v>
      </c>
    </row>
    <row r="38" spans="1:4" x14ac:dyDescent="0.25">
      <c r="A38" s="20"/>
      <c r="B38" s="21"/>
      <c r="C38" s="20" t="s">
        <v>33</v>
      </c>
      <c r="D38" s="22">
        <v>5000</v>
      </c>
    </row>
    <row r="39" spans="1:4" x14ac:dyDescent="0.25">
      <c r="A39" s="20"/>
      <c r="B39" s="21"/>
      <c r="C39" s="20" t="s">
        <v>34</v>
      </c>
      <c r="D39" s="22">
        <v>376000</v>
      </c>
    </row>
    <row r="40" spans="1:4" x14ac:dyDescent="0.25">
      <c r="A40" s="20"/>
      <c r="B40" s="21"/>
      <c r="C40" s="20" t="s">
        <v>35</v>
      </c>
      <c r="D40" s="22">
        <v>4000</v>
      </c>
    </row>
    <row r="41" spans="1:4" x14ac:dyDescent="0.25">
      <c r="A41" s="20"/>
      <c r="B41" s="21"/>
      <c r="C41" s="20" t="s">
        <v>36</v>
      </c>
      <c r="D41" s="22">
        <v>84000</v>
      </c>
    </row>
    <row r="42" spans="1:4" x14ac:dyDescent="0.25">
      <c r="A42" s="20"/>
      <c r="B42" s="21"/>
      <c r="C42" s="20" t="s">
        <v>37</v>
      </c>
      <c r="D42" s="22">
        <v>2000</v>
      </c>
    </row>
    <row r="43" spans="1:4" x14ac:dyDescent="0.25">
      <c r="A43" s="20"/>
      <c r="B43" s="21"/>
      <c r="C43" s="20" t="s">
        <v>38</v>
      </c>
      <c r="D43" s="22">
        <v>1000</v>
      </c>
    </row>
    <row r="44" spans="1:4" x14ac:dyDescent="0.25">
      <c r="A44" s="20"/>
      <c r="B44" s="21"/>
      <c r="C44" s="20" t="s">
        <v>39</v>
      </c>
      <c r="D44" s="22">
        <v>14000</v>
      </c>
    </row>
    <row r="45" spans="1:4" x14ac:dyDescent="0.25">
      <c r="A45" s="20"/>
      <c r="B45" s="21"/>
      <c r="C45" s="20" t="s">
        <v>40</v>
      </c>
      <c r="D45" s="22">
        <v>331000</v>
      </c>
    </row>
    <row r="46" spans="1:4" x14ac:dyDescent="0.25">
      <c r="A46" s="20"/>
      <c r="B46" s="21"/>
      <c r="C46" s="20" t="s">
        <v>41</v>
      </c>
      <c r="D46" s="22">
        <v>7000</v>
      </c>
    </row>
    <row r="47" spans="1:4" x14ac:dyDescent="0.25">
      <c r="A47" s="20"/>
      <c r="B47" s="21"/>
      <c r="C47" s="20" t="s">
        <v>42</v>
      </c>
      <c r="D47" s="22">
        <v>6000</v>
      </c>
    </row>
    <row r="48" spans="1:4" x14ac:dyDescent="0.25">
      <c r="A48" s="20"/>
      <c r="B48" s="21"/>
      <c r="C48" s="20" t="s">
        <v>43</v>
      </c>
      <c r="D48" s="22">
        <v>22000</v>
      </c>
    </row>
    <row r="49" spans="1:4" x14ac:dyDescent="0.25">
      <c r="A49" s="20"/>
      <c r="B49" s="21"/>
      <c r="C49" s="20" t="s">
        <v>44</v>
      </c>
      <c r="D49" s="22">
        <v>30000</v>
      </c>
    </row>
    <row r="50" spans="1:4" x14ac:dyDescent="0.25">
      <c r="A50" s="20"/>
      <c r="B50" s="21"/>
      <c r="C50" s="20" t="s">
        <v>45</v>
      </c>
      <c r="D50" s="22">
        <v>102000</v>
      </c>
    </row>
    <row r="51" spans="1:4" x14ac:dyDescent="0.25">
      <c r="A51" s="20"/>
      <c r="B51" s="21"/>
      <c r="C51" s="20" t="s">
        <v>46</v>
      </c>
      <c r="D51" s="22">
        <v>180000</v>
      </c>
    </row>
    <row r="52" spans="1:4" x14ac:dyDescent="0.25">
      <c r="A52" s="20"/>
      <c r="B52" s="21"/>
      <c r="C52" s="20" t="s">
        <v>47</v>
      </c>
      <c r="D52" s="22">
        <v>160000</v>
      </c>
    </row>
    <row r="53" spans="1:4" x14ac:dyDescent="0.25">
      <c r="A53" s="20"/>
      <c r="B53" s="21"/>
      <c r="C53" s="23" t="s">
        <v>12</v>
      </c>
      <c r="D53" s="24">
        <f>SUM(D23:D52)</f>
        <v>8995800</v>
      </c>
    </row>
    <row r="54" spans="1:4" x14ac:dyDescent="0.25">
      <c r="A54" s="25"/>
      <c r="B54" s="21"/>
      <c r="C54" s="23"/>
      <c r="D54" s="24"/>
    </row>
    <row r="55" spans="1:4" x14ac:dyDescent="0.25">
      <c r="A55" s="30" t="s">
        <v>48</v>
      </c>
      <c r="B55" s="31"/>
      <c r="C55" s="31"/>
      <c r="D55" s="32"/>
    </row>
    <row r="56" spans="1:4" x14ac:dyDescent="0.25">
      <c r="A56" s="20"/>
      <c r="B56" s="21"/>
      <c r="C56" s="20" t="s">
        <v>49</v>
      </c>
      <c r="D56" s="22">
        <v>158000</v>
      </c>
    </row>
    <row r="57" spans="1:4" x14ac:dyDescent="0.25">
      <c r="A57" s="20"/>
      <c r="B57" s="21"/>
      <c r="C57" s="20" t="s">
        <v>50</v>
      </c>
      <c r="D57" s="22">
        <v>241000</v>
      </c>
    </row>
    <row r="58" spans="1:4" x14ac:dyDescent="0.25">
      <c r="A58" s="20"/>
      <c r="B58" s="21"/>
      <c r="C58" s="20" t="s">
        <v>51</v>
      </c>
      <c r="D58" s="22">
        <v>100000</v>
      </c>
    </row>
    <row r="59" spans="1:4" x14ac:dyDescent="0.25">
      <c r="A59" s="20"/>
      <c r="B59" s="21"/>
      <c r="C59" s="23" t="s">
        <v>12</v>
      </c>
      <c r="D59" s="24">
        <f>SUM(D56:D58)</f>
        <v>499000</v>
      </c>
    </row>
    <row r="60" spans="1:4" x14ac:dyDescent="0.25">
      <c r="A60" s="30" t="s">
        <v>52</v>
      </c>
      <c r="B60" s="31"/>
      <c r="C60" s="31"/>
      <c r="D60" s="32"/>
    </row>
    <row r="61" spans="1:4" x14ac:dyDescent="0.25">
      <c r="A61" s="20"/>
      <c r="B61" s="21"/>
      <c r="C61" s="20" t="s">
        <v>53</v>
      </c>
      <c r="D61" s="22">
        <v>551222</v>
      </c>
    </row>
    <row r="62" spans="1:4" x14ac:dyDescent="0.25">
      <c r="A62" s="20"/>
      <c r="B62" s="21"/>
      <c r="C62" s="20" t="s">
        <v>54</v>
      </c>
      <c r="D62" s="22">
        <v>2183923</v>
      </c>
    </row>
    <row r="63" spans="1:4" x14ac:dyDescent="0.25">
      <c r="A63" s="20"/>
      <c r="B63" s="21"/>
      <c r="C63" s="20" t="s">
        <v>27</v>
      </c>
      <c r="D63" s="22">
        <v>435000</v>
      </c>
    </row>
    <row r="64" spans="1:4" x14ac:dyDescent="0.25">
      <c r="A64" s="20"/>
      <c r="B64" s="21"/>
      <c r="C64" s="20" t="s">
        <v>55</v>
      </c>
      <c r="D64" s="22">
        <v>1598000</v>
      </c>
    </row>
    <row r="65" spans="1:4" x14ac:dyDescent="0.25">
      <c r="A65" s="20"/>
      <c r="B65" s="21"/>
      <c r="C65" s="20" t="s">
        <v>56</v>
      </c>
      <c r="D65" s="22">
        <v>720000</v>
      </c>
    </row>
    <row r="66" spans="1:4" x14ac:dyDescent="0.25">
      <c r="A66" s="25"/>
      <c r="B66" s="33"/>
      <c r="C66" s="34" t="s">
        <v>57</v>
      </c>
      <c r="D66" s="35">
        <v>6375302</v>
      </c>
    </row>
    <row r="67" spans="1:4" x14ac:dyDescent="0.25">
      <c r="A67" s="20"/>
      <c r="B67" s="21"/>
      <c r="C67" s="23" t="s">
        <v>12</v>
      </c>
      <c r="D67" s="24">
        <f>SUM(D61:D66)</f>
        <v>11863447</v>
      </c>
    </row>
    <row r="68" spans="1:4" x14ac:dyDescent="0.25">
      <c r="A68" s="36" t="s">
        <v>58</v>
      </c>
      <c r="B68" s="37" t="s">
        <v>59</v>
      </c>
      <c r="C68" s="38"/>
      <c r="D68" s="22"/>
    </row>
    <row r="69" spans="1:4" x14ac:dyDescent="0.25">
      <c r="A69" s="20"/>
      <c r="B69" s="21"/>
      <c r="C69" s="20" t="s">
        <v>60</v>
      </c>
      <c r="D69" s="22">
        <v>103000</v>
      </c>
    </row>
    <row r="70" spans="1:4" x14ac:dyDescent="0.25">
      <c r="A70" s="20"/>
      <c r="B70" s="21"/>
      <c r="C70" s="20" t="s">
        <v>61</v>
      </c>
      <c r="D70" s="22">
        <v>525000</v>
      </c>
    </row>
    <row r="71" spans="1:4" x14ac:dyDescent="0.25">
      <c r="A71" s="20"/>
      <c r="B71" s="21"/>
      <c r="C71" s="20" t="s">
        <v>62</v>
      </c>
      <c r="D71" s="22">
        <v>47000</v>
      </c>
    </row>
    <row r="72" spans="1:4" x14ac:dyDescent="0.25">
      <c r="A72" s="20"/>
      <c r="B72" s="21"/>
      <c r="C72" s="20" t="s">
        <v>63</v>
      </c>
      <c r="D72" s="22">
        <v>762000</v>
      </c>
    </row>
    <row r="73" spans="1:4" x14ac:dyDescent="0.25">
      <c r="A73" s="20"/>
      <c r="B73" s="21"/>
      <c r="C73" s="20" t="s">
        <v>64</v>
      </c>
      <c r="D73" s="22">
        <v>61000</v>
      </c>
    </row>
    <row r="74" spans="1:4" x14ac:dyDescent="0.25">
      <c r="A74" s="20"/>
      <c r="B74" s="21"/>
      <c r="C74" s="20" t="s">
        <v>65</v>
      </c>
      <c r="D74" s="22">
        <v>500000</v>
      </c>
    </row>
    <row r="75" spans="1:4" x14ac:dyDescent="0.25">
      <c r="A75" s="20"/>
      <c r="B75" s="21"/>
      <c r="C75" s="23" t="s">
        <v>12</v>
      </c>
      <c r="D75" s="24">
        <f>SUM(D69:D74)</f>
        <v>1998000</v>
      </c>
    </row>
    <row r="76" spans="1:4" x14ac:dyDescent="0.25">
      <c r="A76" s="30" t="s">
        <v>66</v>
      </c>
      <c r="B76" s="31"/>
      <c r="C76" s="31"/>
      <c r="D76" s="32"/>
    </row>
    <row r="77" spans="1:4" x14ac:dyDescent="0.25">
      <c r="A77" s="20"/>
      <c r="B77" s="21"/>
      <c r="C77" s="20" t="s">
        <v>67</v>
      </c>
      <c r="D77" s="22">
        <v>719878</v>
      </c>
    </row>
    <row r="78" spans="1:4" x14ac:dyDescent="0.25">
      <c r="A78" s="20"/>
      <c r="B78" s="21"/>
      <c r="C78" s="20" t="s">
        <v>68</v>
      </c>
      <c r="D78" s="22">
        <v>323940</v>
      </c>
    </row>
    <row r="79" spans="1:4" x14ac:dyDescent="0.25">
      <c r="A79" s="20"/>
      <c r="B79" s="21"/>
      <c r="C79" s="20" t="s">
        <v>69</v>
      </c>
      <c r="D79" s="22">
        <v>70000</v>
      </c>
    </row>
    <row r="80" spans="1:4" x14ac:dyDescent="0.25">
      <c r="A80" s="20"/>
      <c r="B80" s="21"/>
      <c r="C80" s="23" t="s">
        <v>12</v>
      </c>
      <c r="D80" s="24">
        <f>SUM(D77:D79)</f>
        <v>1113818</v>
      </c>
    </row>
    <row r="81" spans="1:4" x14ac:dyDescent="0.25">
      <c r="A81" s="30" t="s">
        <v>70</v>
      </c>
      <c r="B81" s="31"/>
      <c r="C81" s="31"/>
      <c r="D81" s="32"/>
    </row>
    <row r="82" spans="1:4" x14ac:dyDescent="0.25">
      <c r="A82" s="20"/>
      <c r="B82" s="21"/>
      <c r="C82" s="20" t="s">
        <v>71</v>
      </c>
      <c r="D82" s="22">
        <v>133044</v>
      </c>
    </row>
    <row r="83" spans="1:4" x14ac:dyDescent="0.25">
      <c r="A83" s="20"/>
      <c r="B83" s="21"/>
      <c r="C83" s="23" t="s">
        <v>12</v>
      </c>
      <c r="D83" s="24">
        <f>SUM(D82)</f>
        <v>133044</v>
      </c>
    </row>
    <row r="84" spans="1:4" x14ac:dyDescent="0.25">
      <c r="A84" s="39" t="s">
        <v>72</v>
      </c>
      <c r="B84" s="40"/>
      <c r="C84" s="40"/>
      <c r="D84" s="41"/>
    </row>
    <row r="85" spans="1:4" x14ac:dyDescent="0.25">
      <c r="A85" s="42" t="s">
        <v>73</v>
      </c>
      <c r="B85" s="43"/>
      <c r="C85" s="43"/>
      <c r="D85" s="44"/>
    </row>
    <row r="86" spans="1:4" x14ac:dyDescent="0.25">
      <c r="A86" s="19" t="s">
        <v>74</v>
      </c>
      <c r="B86" s="19"/>
      <c r="C86" s="19"/>
      <c r="D86" s="19"/>
    </row>
    <row r="87" spans="1:4" x14ac:dyDescent="0.25">
      <c r="A87" s="45"/>
      <c r="B87" s="46"/>
      <c r="C87" s="47" t="s">
        <v>75</v>
      </c>
      <c r="D87" s="48">
        <v>138030</v>
      </c>
    </row>
    <row r="88" spans="1:4" x14ac:dyDescent="0.25">
      <c r="A88" s="49"/>
      <c r="B88" s="50"/>
      <c r="C88" s="51" t="s">
        <v>76</v>
      </c>
      <c r="D88" s="24">
        <f>SUM(D87)</f>
        <v>138030</v>
      </c>
    </row>
    <row r="89" spans="1:4" x14ac:dyDescent="0.25">
      <c r="A89" s="49"/>
      <c r="B89" s="37" t="s">
        <v>77</v>
      </c>
      <c r="C89" s="38"/>
      <c r="D89" s="52"/>
    </row>
    <row r="90" spans="1:4" x14ac:dyDescent="0.25">
      <c r="A90" s="49"/>
      <c r="B90" s="50"/>
      <c r="C90" s="20" t="s">
        <v>78</v>
      </c>
      <c r="D90" s="22">
        <v>382000</v>
      </c>
    </row>
    <row r="91" spans="1:4" x14ac:dyDescent="0.25">
      <c r="A91" s="49"/>
      <c r="B91" s="50"/>
      <c r="C91" s="20" t="s">
        <v>78</v>
      </c>
      <c r="D91" s="22">
        <v>382000</v>
      </c>
    </row>
    <row r="92" spans="1:4" x14ac:dyDescent="0.25">
      <c r="A92" s="49"/>
      <c r="B92" s="50"/>
      <c r="C92" s="20" t="s">
        <v>78</v>
      </c>
      <c r="D92" s="22">
        <v>382000</v>
      </c>
    </row>
    <row r="93" spans="1:4" x14ac:dyDescent="0.25">
      <c r="A93" s="49"/>
      <c r="B93" s="50"/>
      <c r="C93" s="20" t="s">
        <v>79</v>
      </c>
      <c r="D93" s="22">
        <v>317275</v>
      </c>
    </row>
    <row r="94" spans="1:4" x14ac:dyDescent="0.25">
      <c r="A94" s="49"/>
      <c r="B94" s="50"/>
      <c r="C94" s="20" t="s">
        <v>80</v>
      </c>
      <c r="D94" s="22">
        <v>472000</v>
      </c>
    </row>
    <row r="95" spans="1:4" x14ac:dyDescent="0.25">
      <c r="A95" s="49"/>
      <c r="B95" s="50"/>
      <c r="C95" s="20" t="s">
        <v>81</v>
      </c>
      <c r="D95" s="22">
        <v>219500</v>
      </c>
    </row>
    <row r="96" spans="1:4" x14ac:dyDescent="0.25">
      <c r="A96" s="49"/>
      <c r="B96" s="50"/>
      <c r="C96" s="20" t="s">
        <v>81</v>
      </c>
      <c r="D96" s="22">
        <v>219500</v>
      </c>
    </row>
    <row r="97" spans="1:4" x14ac:dyDescent="0.25">
      <c r="A97" s="49"/>
      <c r="B97" s="50"/>
      <c r="C97" s="20" t="s">
        <v>82</v>
      </c>
      <c r="D97" s="22">
        <v>147786</v>
      </c>
    </row>
    <row r="98" spans="1:4" x14ac:dyDescent="0.25">
      <c r="A98" s="49"/>
      <c r="B98" s="50"/>
      <c r="C98" s="20" t="s">
        <v>83</v>
      </c>
      <c r="D98" s="22">
        <v>77500</v>
      </c>
    </row>
    <row r="99" spans="1:4" x14ac:dyDescent="0.25">
      <c r="A99" s="49"/>
      <c r="B99" s="50"/>
      <c r="C99" s="20" t="s">
        <v>84</v>
      </c>
      <c r="D99" s="22">
        <v>171735</v>
      </c>
    </row>
    <row r="100" spans="1:4" x14ac:dyDescent="0.25">
      <c r="A100" s="49"/>
      <c r="B100" s="50"/>
      <c r="C100" s="20" t="s">
        <v>85</v>
      </c>
      <c r="D100" s="22">
        <v>140970</v>
      </c>
    </row>
    <row r="101" spans="1:4" x14ac:dyDescent="0.25">
      <c r="A101" s="49"/>
      <c r="B101" s="50"/>
      <c r="C101" s="51" t="s">
        <v>76</v>
      </c>
      <c r="D101" s="53">
        <f>SUM(D90:D100)</f>
        <v>2912266</v>
      </c>
    </row>
    <row r="102" spans="1:4" x14ac:dyDescent="0.25">
      <c r="A102" s="49"/>
      <c r="B102" s="50"/>
      <c r="C102" s="23" t="s">
        <v>86</v>
      </c>
      <c r="D102" s="53">
        <f>D88+D101</f>
        <v>3050296</v>
      </c>
    </row>
    <row r="103" spans="1:4" x14ac:dyDescent="0.25">
      <c r="A103" s="25"/>
      <c r="B103" s="26" t="s">
        <v>87</v>
      </c>
      <c r="C103" s="26"/>
      <c r="D103" s="26"/>
    </row>
    <row r="104" spans="1:4" x14ac:dyDescent="0.25">
      <c r="A104" s="25"/>
      <c r="B104" s="37" t="s">
        <v>77</v>
      </c>
      <c r="C104" s="54"/>
      <c r="D104" s="38"/>
    </row>
    <row r="105" spans="1:4" x14ac:dyDescent="0.25">
      <c r="A105" s="25"/>
      <c r="B105" s="21"/>
      <c r="C105" s="27" t="s">
        <v>88</v>
      </c>
      <c r="D105" s="22">
        <v>13701</v>
      </c>
    </row>
    <row r="106" spans="1:4" x14ac:dyDescent="0.25">
      <c r="A106" s="25"/>
      <c r="B106" s="21"/>
      <c r="C106" s="27" t="s">
        <v>89</v>
      </c>
      <c r="D106" s="22">
        <v>14016</v>
      </c>
    </row>
    <row r="107" spans="1:4" x14ac:dyDescent="0.25">
      <c r="A107" s="25"/>
      <c r="B107" s="21"/>
      <c r="C107" s="27" t="s">
        <v>90</v>
      </c>
      <c r="D107" s="22">
        <v>10630</v>
      </c>
    </row>
    <row r="108" spans="1:4" x14ac:dyDescent="0.25">
      <c r="A108" s="25"/>
      <c r="B108" s="21"/>
      <c r="C108" s="27" t="s">
        <v>91</v>
      </c>
      <c r="D108" s="22">
        <v>119528</v>
      </c>
    </row>
    <row r="109" spans="1:4" x14ac:dyDescent="0.25">
      <c r="A109" s="25"/>
      <c r="B109" s="21"/>
      <c r="C109" s="27" t="s">
        <v>92</v>
      </c>
      <c r="D109" s="22">
        <v>44882</v>
      </c>
    </row>
    <row r="110" spans="1:4" x14ac:dyDescent="0.25">
      <c r="A110" s="25"/>
      <c r="B110" s="21"/>
      <c r="C110" s="27" t="s">
        <v>93</v>
      </c>
      <c r="D110" s="22">
        <v>13165</v>
      </c>
    </row>
    <row r="111" spans="1:4" x14ac:dyDescent="0.25">
      <c r="A111" s="25"/>
      <c r="B111" s="21"/>
      <c r="C111" s="27" t="s">
        <v>94</v>
      </c>
      <c r="D111" s="22">
        <v>100944</v>
      </c>
    </row>
    <row r="112" spans="1:4" x14ac:dyDescent="0.25">
      <c r="A112" s="25"/>
      <c r="B112" s="21"/>
      <c r="C112" s="27" t="s">
        <v>95</v>
      </c>
      <c r="D112" s="22">
        <v>11732</v>
      </c>
    </row>
    <row r="113" spans="1:4" x14ac:dyDescent="0.25">
      <c r="A113" s="25"/>
      <c r="B113" s="21"/>
      <c r="C113" s="23" t="s">
        <v>86</v>
      </c>
      <c r="D113" s="24">
        <f>SUM(D105:D112)</f>
        <v>328598</v>
      </c>
    </row>
    <row r="114" spans="1:4" x14ac:dyDescent="0.25">
      <c r="A114" s="25"/>
      <c r="B114" s="21"/>
      <c r="C114" s="23"/>
      <c r="D114" s="24"/>
    </row>
    <row r="115" spans="1:4" x14ac:dyDescent="0.25">
      <c r="A115" s="25"/>
      <c r="B115" s="54" t="s">
        <v>96</v>
      </c>
      <c r="C115" s="54"/>
      <c r="D115" s="38"/>
    </row>
    <row r="116" spans="1:4" x14ac:dyDescent="0.25">
      <c r="A116" s="25"/>
      <c r="B116" s="54" t="s">
        <v>77</v>
      </c>
      <c r="C116" s="54"/>
      <c r="D116" s="38"/>
    </row>
    <row r="117" spans="1:4" x14ac:dyDescent="0.25">
      <c r="A117" s="25"/>
      <c r="B117" s="33"/>
      <c r="C117" s="20" t="s">
        <v>97</v>
      </c>
      <c r="D117" s="35">
        <v>128780</v>
      </c>
    </row>
    <row r="118" spans="1:4" x14ac:dyDescent="0.25">
      <c r="A118" s="25"/>
      <c r="B118" s="33"/>
      <c r="C118" s="20" t="s">
        <v>98</v>
      </c>
      <c r="D118" s="35">
        <v>429895</v>
      </c>
    </row>
    <row r="119" spans="1:4" x14ac:dyDescent="0.25">
      <c r="A119" s="25"/>
      <c r="B119" s="33"/>
      <c r="C119" s="20" t="s">
        <v>99</v>
      </c>
      <c r="D119" s="35">
        <v>482600</v>
      </c>
    </row>
    <row r="120" spans="1:4" x14ac:dyDescent="0.25">
      <c r="A120" s="25"/>
      <c r="B120" s="33"/>
      <c r="C120" s="20" t="s">
        <v>100</v>
      </c>
      <c r="D120" s="35">
        <v>111125</v>
      </c>
    </row>
    <row r="121" spans="1:4" x14ac:dyDescent="0.25">
      <c r="A121" s="25"/>
      <c r="B121" s="33"/>
      <c r="C121" s="20" t="s">
        <v>100</v>
      </c>
      <c r="D121" s="35">
        <v>111125</v>
      </c>
    </row>
    <row r="122" spans="1:4" x14ac:dyDescent="0.25">
      <c r="A122" s="25"/>
      <c r="B122" s="33"/>
      <c r="C122" s="20" t="s">
        <v>100</v>
      </c>
      <c r="D122" s="35">
        <v>111125</v>
      </c>
    </row>
    <row r="123" spans="1:4" x14ac:dyDescent="0.25">
      <c r="A123" s="25"/>
      <c r="B123" s="33"/>
      <c r="C123" s="20" t="s">
        <v>101</v>
      </c>
      <c r="D123" s="35">
        <v>128867</v>
      </c>
    </row>
    <row r="124" spans="1:4" x14ac:dyDescent="0.25">
      <c r="A124" s="25"/>
      <c r="B124" s="33"/>
      <c r="C124" s="20" t="s">
        <v>102</v>
      </c>
      <c r="D124" s="35">
        <v>133629</v>
      </c>
    </row>
    <row r="125" spans="1:4" x14ac:dyDescent="0.25">
      <c r="A125" s="25"/>
      <c r="B125" s="33"/>
      <c r="C125" s="20" t="s">
        <v>102</v>
      </c>
      <c r="D125" s="35">
        <v>133629</v>
      </c>
    </row>
    <row r="126" spans="1:4" x14ac:dyDescent="0.25">
      <c r="A126" s="25"/>
      <c r="B126" s="33"/>
      <c r="C126" s="20" t="s">
        <v>103</v>
      </c>
      <c r="D126" s="35">
        <v>139065</v>
      </c>
    </row>
    <row r="127" spans="1:4" x14ac:dyDescent="0.25">
      <c r="A127" s="25"/>
      <c r="B127" s="33"/>
      <c r="C127" s="20" t="s">
        <v>104</v>
      </c>
      <c r="D127" s="35">
        <v>3034166</v>
      </c>
    </row>
    <row r="128" spans="1:4" x14ac:dyDescent="0.25">
      <c r="A128" s="25"/>
      <c r="B128" s="33"/>
      <c r="C128" s="20" t="s">
        <v>105</v>
      </c>
      <c r="D128" s="35">
        <v>5074177</v>
      </c>
    </row>
    <row r="129" spans="1:4" x14ac:dyDescent="0.25">
      <c r="A129" s="25"/>
      <c r="B129" s="33"/>
      <c r="C129" s="20" t="s">
        <v>106</v>
      </c>
      <c r="D129" s="35">
        <v>329900</v>
      </c>
    </row>
    <row r="130" spans="1:4" x14ac:dyDescent="0.25">
      <c r="A130" s="25"/>
      <c r="B130" s="33"/>
      <c r="C130" s="20" t="s">
        <v>107</v>
      </c>
      <c r="D130" s="35">
        <v>414000</v>
      </c>
    </row>
    <row r="131" spans="1:4" x14ac:dyDescent="0.25">
      <c r="A131" s="25"/>
      <c r="B131" s="33"/>
      <c r="C131" s="20" t="s">
        <v>108</v>
      </c>
      <c r="D131" s="35">
        <v>295275</v>
      </c>
    </row>
    <row r="132" spans="1:4" x14ac:dyDescent="0.25">
      <c r="A132" s="25"/>
      <c r="B132" s="33"/>
      <c r="C132" s="20" t="s">
        <v>109</v>
      </c>
      <c r="D132" s="35">
        <v>564566</v>
      </c>
    </row>
    <row r="133" spans="1:4" x14ac:dyDescent="0.25">
      <c r="A133" s="25"/>
      <c r="B133" s="33"/>
      <c r="C133" s="20" t="s">
        <v>110</v>
      </c>
      <c r="D133" s="35">
        <v>269999</v>
      </c>
    </row>
    <row r="134" spans="1:4" x14ac:dyDescent="0.25">
      <c r="A134" s="25"/>
      <c r="B134" s="21"/>
      <c r="C134" s="23" t="s">
        <v>86</v>
      </c>
      <c r="D134" s="24">
        <f>SUM(D117:D133)</f>
        <v>11891923</v>
      </c>
    </row>
    <row r="135" spans="1:4" x14ac:dyDescent="0.25">
      <c r="A135" s="25"/>
      <c r="B135" s="21"/>
      <c r="C135" s="23"/>
      <c r="D135" s="24"/>
    </row>
    <row r="136" spans="1:4" x14ac:dyDescent="0.25">
      <c r="A136" s="19" t="s">
        <v>111</v>
      </c>
      <c r="B136" s="19"/>
      <c r="C136" s="19"/>
      <c r="D136" s="19"/>
    </row>
    <row r="137" spans="1:4" x14ac:dyDescent="0.25">
      <c r="A137" s="55"/>
      <c r="B137" s="30" t="s">
        <v>77</v>
      </c>
      <c r="C137" s="31"/>
      <c r="D137" s="32"/>
    </row>
    <row r="138" spans="1:4" x14ac:dyDescent="0.25">
      <c r="A138" s="20"/>
      <c r="B138" s="21"/>
      <c r="C138" s="20" t="s">
        <v>112</v>
      </c>
      <c r="D138" s="22">
        <v>110000</v>
      </c>
    </row>
    <row r="139" spans="1:4" x14ac:dyDescent="0.25">
      <c r="A139" s="20"/>
      <c r="B139" s="21"/>
      <c r="C139" s="20" t="s">
        <v>113</v>
      </c>
      <c r="D139" s="22">
        <v>35000</v>
      </c>
    </row>
    <row r="140" spans="1:4" x14ac:dyDescent="0.25">
      <c r="A140" s="20"/>
      <c r="B140" s="21"/>
      <c r="C140" s="20" t="s">
        <v>114</v>
      </c>
      <c r="D140" s="22">
        <v>136800</v>
      </c>
    </row>
    <row r="141" spans="1:4" x14ac:dyDescent="0.25">
      <c r="A141" s="20"/>
      <c r="B141" s="21"/>
      <c r="C141" s="20" t="s">
        <v>115</v>
      </c>
      <c r="D141" s="22">
        <v>42428</v>
      </c>
    </row>
    <row r="142" spans="1:4" x14ac:dyDescent="0.25">
      <c r="A142" s="20"/>
      <c r="B142" s="21"/>
      <c r="C142" s="20" t="s">
        <v>116</v>
      </c>
      <c r="D142" s="22">
        <v>34900</v>
      </c>
    </row>
    <row r="143" spans="1:4" x14ac:dyDescent="0.25">
      <c r="A143" s="20"/>
      <c r="B143" s="21"/>
      <c r="C143" s="20" t="s">
        <v>117</v>
      </c>
      <c r="D143" s="22">
        <v>21600</v>
      </c>
    </row>
    <row r="144" spans="1:4" x14ac:dyDescent="0.25">
      <c r="A144" s="20"/>
      <c r="B144" s="21"/>
      <c r="C144" s="20" t="s">
        <v>118</v>
      </c>
      <c r="D144" s="22">
        <v>40236</v>
      </c>
    </row>
    <row r="145" spans="1:4" x14ac:dyDescent="0.25">
      <c r="A145" s="20"/>
      <c r="B145" s="21"/>
      <c r="C145" s="20" t="s">
        <v>119</v>
      </c>
      <c r="D145" s="22">
        <v>22880</v>
      </c>
    </row>
    <row r="146" spans="1:4" x14ac:dyDescent="0.25">
      <c r="A146" s="20"/>
      <c r="B146" s="21"/>
      <c r="C146" s="20" t="s">
        <v>120</v>
      </c>
      <c r="D146" s="22">
        <v>20000</v>
      </c>
    </row>
    <row r="147" spans="1:4" x14ac:dyDescent="0.25">
      <c r="A147" s="20"/>
      <c r="B147" s="21"/>
      <c r="C147" s="20" t="s">
        <v>121</v>
      </c>
      <c r="D147" s="22">
        <v>69258</v>
      </c>
    </row>
    <row r="148" spans="1:4" x14ac:dyDescent="0.25">
      <c r="A148" s="20"/>
      <c r="B148" s="21"/>
      <c r="C148" s="20" t="s">
        <v>122</v>
      </c>
      <c r="D148" s="22">
        <v>65574</v>
      </c>
    </row>
    <row r="149" spans="1:4" x14ac:dyDescent="0.25">
      <c r="A149" s="20"/>
      <c r="B149" s="21"/>
      <c r="C149" s="20" t="s">
        <v>122</v>
      </c>
      <c r="D149" s="22">
        <v>46270</v>
      </c>
    </row>
    <row r="150" spans="1:4" x14ac:dyDescent="0.25">
      <c r="A150" s="20"/>
      <c r="B150" s="21"/>
      <c r="C150" s="20" t="s">
        <v>123</v>
      </c>
      <c r="D150" s="22">
        <v>31200</v>
      </c>
    </row>
    <row r="151" spans="1:4" x14ac:dyDescent="0.25">
      <c r="A151" s="20"/>
      <c r="B151" s="21"/>
      <c r="C151" s="20" t="s">
        <v>119</v>
      </c>
      <c r="D151" s="22">
        <v>22880</v>
      </c>
    </row>
    <row r="152" spans="1:4" x14ac:dyDescent="0.25">
      <c r="A152" s="20"/>
      <c r="B152" s="21"/>
      <c r="C152" s="20" t="s">
        <v>124</v>
      </c>
      <c r="D152" s="22">
        <v>49400</v>
      </c>
    </row>
    <row r="153" spans="1:4" x14ac:dyDescent="0.25">
      <c r="A153" s="20"/>
      <c r="B153" s="21"/>
      <c r="C153" s="20" t="s">
        <v>125</v>
      </c>
      <c r="D153" s="22">
        <v>43400</v>
      </c>
    </row>
    <row r="154" spans="1:4" x14ac:dyDescent="0.25">
      <c r="A154" s="20"/>
      <c r="B154" s="21"/>
      <c r="C154" s="20" t="s">
        <v>126</v>
      </c>
      <c r="D154" s="22">
        <v>55000</v>
      </c>
    </row>
    <row r="155" spans="1:4" x14ac:dyDescent="0.25">
      <c r="A155" s="20"/>
      <c r="B155" s="21"/>
      <c r="C155" s="20" t="s">
        <v>127</v>
      </c>
      <c r="D155" s="22">
        <v>349350</v>
      </c>
    </row>
    <row r="156" spans="1:4" x14ac:dyDescent="0.25">
      <c r="A156" s="20"/>
      <c r="B156" s="21"/>
      <c r="C156" s="20" t="s">
        <v>128</v>
      </c>
      <c r="D156" s="22">
        <v>19000</v>
      </c>
    </row>
    <row r="157" spans="1:4" x14ac:dyDescent="0.25">
      <c r="A157" s="20"/>
      <c r="B157" s="21"/>
      <c r="C157" s="20" t="s">
        <v>129</v>
      </c>
      <c r="D157" s="22">
        <v>60000</v>
      </c>
    </row>
    <row r="158" spans="1:4" x14ac:dyDescent="0.25">
      <c r="A158" s="20"/>
      <c r="B158" s="21"/>
      <c r="C158" s="20" t="s">
        <v>130</v>
      </c>
      <c r="D158" s="22">
        <v>50000</v>
      </c>
    </row>
    <row r="159" spans="1:4" x14ac:dyDescent="0.25">
      <c r="A159" s="20"/>
      <c r="B159" s="21"/>
      <c r="C159" s="20" t="s">
        <v>131</v>
      </c>
      <c r="D159" s="22">
        <v>28000</v>
      </c>
    </row>
    <row r="160" spans="1:4" x14ac:dyDescent="0.25">
      <c r="A160" s="20"/>
      <c r="B160" s="21"/>
      <c r="C160" s="20" t="s">
        <v>132</v>
      </c>
      <c r="D160" s="22">
        <v>38500</v>
      </c>
    </row>
    <row r="161" spans="1:4" x14ac:dyDescent="0.25">
      <c r="A161" s="20"/>
      <c r="B161" s="21"/>
      <c r="C161" s="20" t="s">
        <v>133</v>
      </c>
      <c r="D161" s="22">
        <v>24000</v>
      </c>
    </row>
    <row r="162" spans="1:4" x14ac:dyDescent="0.25">
      <c r="A162" s="20"/>
      <c r="B162" s="21"/>
      <c r="C162" s="20" t="s">
        <v>134</v>
      </c>
      <c r="D162" s="22">
        <v>209500</v>
      </c>
    </row>
    <row r="163" spans="1:4" x14ac:dyDescent="0.25">
      <c r="A163" s="20"/>
      <c r="B163" s="21"/>
      <c r="C163" s="20" t="s">
        <v>135</v>
      </c>
      <c r="D163" s="22">
        <v>112000</v>
      </c>
    </row>
    <row r="164" spans="1:4" x14ac:dyDescent="0.25">
      <c r="A164" s="20"/>
      <c r="B164" s="21"/>
      <c r="C164" s="20" t="s">
        <v>136</v>
      </c>
      <c r="D164" s="22">
        <v>39900</v>
      </c>
    </row>
    <row r="165" spans="1:4" x14ac:dyDescent="0.25">
      <c r="A165" s="20"/>
      <c r="B165" s="21"/>
      <c r="C165" s="20" t="s">
        <v>137</v>
      </c>
      <c r="D165" s="22">
        <v>39920</v>
      </c>
    </row>
    <row r="166" spans="1:4" x14ac:dyDescent="0.25">
      <c r="A166" s="20"/>
      <c r="B166" s="21"/>
      <c r="C166" s="20" t="s">
        <v>138</v>
      </c>
      <c r="D166" s="22">
        <v>20000</v>
      </c>
    </row>
    <row r="167" spans="1:4" x14ac:dyDescent="0.25">
      <c r="A167" s="20"/>
      <c r="B167" s="21"/>
      <c r="C167" s="20" t="s">
        <v>139</v>
      </c>
      <c r="D167" s="22">
        <v>26000</v>
      </c>
    </row>
    <row r="168" spans="1:4" x14ac:dyDescent="0.25">
      <c r="A168" s="20"/>
      <c r="B168" s="21"/>
      <c r="C168" s="20" t="s">
        <v>140</v>
      </c>
      <c r="D168" s="22">
        <v>100000</v>
      </c>
    </row>
    <row r="169" spans="1:4" x14ac:dyDescent="0.25">
      <c r="A169" s="20"/>
      <c r="B169" s="21"/>
      <c r="C169" s="20" t="s">
        <v>141</v>
      </c>
      <c r="D169" s="22">
        <v>136392</v>
      </c>
    </row>
    <row r="170" spans="1:4" x14ac:dyDescent="0.25">
      <c r="A170" s="20"/>
      <c r="B170" s="21"/>
      <c r="C170" s="20" t="s">
        <v>142</v>
      </c>
      <c r="D170" s="22">
        <v>11558735</v>
      </c>
    </row>
    <row r="171" spans="1:4" x14ac:dyDescent="0.25">
      <c r="A171" s="20"/>
      <c r="B171" s="21"/>
      <c r="C171" s="20" t="s">
        <v>143</v>
      </c>
      <c r="D171" s="22">
        <v>55900</v>
      </c>
    </row>
    <row r="172" spans="1:4" x14ac:dyDescent="0.25">
      <c r="A172" s="20"/>
      <c r="B172" s="21"/>
      <c r="C172" s="51" t="s">
        <v>144</v>
      </c>
      <c r="D172" s="24">
        <f>SUM(D138:D171)</f>
        <v>13714023</v>
      </c>
    </row>
    <row r="173" spans="1:4" x14ac:dyDescent="0.25">
      <c r="A173" s="20"/>
      <c r="B173" s="37" t="s">
        <v>74</v>
      </c>
      <c r="C173" s="54"/>
      <c r="D173" s="56"/>
    </row>
    <row r="174" spans="1:4" x14ac:dyDescent="0.25">
      <c r="A174" s="20"/>
      <c r="B174" s="21"/>
      <c r="C174" s="20" t="s">
        <v>145</v>
      </c>
      <c r="D174" s="22">
        <v>614880</v>
      </c>
    </row>
    <row r="175" spans="1:4" x14ac:dyDescent="0.25">
      <c r="A175" s="20"/>
      <c r="B175" s="21"/>
      <c r="C175" s="20" t="s">
        <v>146</v>
      </c>
      <c r="D175" s="22">
        <v>784800</v>
      </c>
    </row>
    <row r="176" spans="1:4" x14ac:dyDescent="0.25">
      <c r="A176" s="20"/>
      <c r="B176" s="21"/>
      <c r="C176" s="20" t="s">
        <v>147</v>
      </c>
      <c r="D176" s="22">
        <v>707040</v>
      </c>
    </row>
    <row r="177" spans="1:4" x14ac:dyDescent="0.25">
      <c r="A177" s="20"/>
      <c r="B177" s="21"/>
      <c r="C177" s="20" t="s">
        <v>148</v>
      </c>
      <c r="D177" s="22">
        <v>709080</v>
      </c>
    </row>
    <row r="178" spans="1:4" x14ac:dyDescent="0.25">
      <c r="A178" s="20"/>
      <c r="B178" s="21"/>
      <c r="C178" s="20" t="s">
        <v>149</v>
      </c>
      <c r="D178" s="22">
        <v>446880</v>
      </c>
    </row>
    <row r="179" spans="1:4" x14ac:dyDescent="0.25">
      <c r="A179" s="20"/>
      <c r="B179" s="21"/>
      <c r="C179" s="20" t="s">
        <v>150</v>
      </c>
      <c r="D179" s="22">
        <v>912158</v>
      </c>
    </row>
    <row r="180" spans="1:4" x14ac:dyDescent="0.25">
      <c r="A180" s="20"/>
      <c r="B180" s="21"/>
      <c r="C180" s="20" t="s">
        <v>151</v>
      </c>
      <c r="D180" s="22">
        <v>847838</v>
      </c>
    </row>
    <row r="181" spans="1:4" x14ac:dyDescent="0.25">
      <c r="A181" s="20"/>
      <c r="B181" s="21"/>
      <c r="C181" s="20" t="s">
        <v>152</v>
      </c>
      <c r="D181" s="22">
        <v>809918</v>
      </c>
    </row>
    <row r="182" spans="1:4" x14ac:dyDescent="0.25">
      <c r="A182" s="20"/>
      <c r="B182" s="21"/>
      <c r="C182" s="20" t="s">
        <v>153</v>
      </c>
      <c r="D182" s="22">
        <v>876062</v>
      </c>
    </row>
    <row r="183" spans="1:4" x14ac:dyDescent="0.25">
      <c r="A183" s="20"/>
      <c r="B183" s="21"/>
      <c r="C183" s="20" t="s">
        <v>154</v>
      </c>
      <c r="D183" s="22">
        <v>901598</v>
      </c>
    </row>
    <row r="184" spans="1:4" x14ac:dyDescent="0.25">
      <c r="A184" s="20"/>
      <c r="B184" s="21"/>
      <c r="C184" s="20" t="s">
        <v>155</v>
      </c>
      <c r="D184" s="22">
        <v>791198</v>
      </c>
    </row>
    <row r="185" spans="1:4" x14ac:dyDescent="0.25">
      <c r="A185" s="20"/>
      <c r="B185" s="21"/>
      <c r="C185" s="20" t="s">
        <v>156</v>
      </c>
      <c r="D185" s="22">
        <v>20880</v>
      </c>
    </row>
    <row r="186" spans="1:4" x14ac:dyDescent="0.25">
      <c r="A186" s="1"/>
      <c r="B186" s="21"/>
      <c r="C186" s="51" t="s">
        <v>76</v>
      </c>
      <c r="D186" s="24">
        <f>SUM(D174:D185)</f>
        <v>8422332</v>
      </c>
    </row>
    <row r="187" spans="1:4" x14ac:dyDescent="0.25">
      <c r="A187" s="1"/>
      <c r="B187" s="57" t="s">
        <v>157</v>
      </c>
      <c r="C187" s="58"/>
      <c r="D187" s="24"/>
    </row>
    <row r="188" spans="1:4" x14ac:dyDescent="0.25">
      <c r="A188" s="1"/>
      <c r="B188" s="21"/>
      <c r="C188" s="20" t="s">
        <v>158</v>
      </c>
      <c r="D188" s="22">
        <v>51780</v>
      </c>
    </row>
    <row r="189" spans="1:4" x14ac:dyDescent="0.25">
      <c r="A189" s="1"/>
      <c r="B189" s="21"/>
      <c r="C189" s="20" t="s">
        <v>159</v>
      </c>
      <c r="D189" s="22">
        <v>93063</v>
      </c>
    </row>
    <row r="190" spans="1:4" x14ac:dyDescent="0.25">
      <c r="A190" s="1"/>
      <c r="B190" s="21"/>
      <c r="C190" s="20" t="s">
        <v>160</v>
      </c>
      <c r="D190" s="22">
        <v>22937</v>
      </c>
    </row>
    <row r="191" spans="1:4" x14ac:dyDescent="0.25">
      <c r="A191" s="1"/>
      <c r="B191" s="21"/>
      <c r="C191" s="20" t="s">
        <v>161</v>
      </c>
      <c r="D191" s="22">
        <v>26270</v>
      </c>
    </row>
    <row r="192" spans="1:4" x14ac:dyDescent="0.25">
      <c r="A192" s="1"/>
      <c r="B192" s="21"/>
      <c r="C192" s="20" t="s">
        <v>162</v>
      </c>
      <c r="D192" s="22">
        <v>29400</v>
      </c>
    </row>
    <row r="193" spans="1:4" x14ac:dyDescent="0.25">
      <c r="A193" s="1"/>
      <c r="B193" s="21"/>
      <c r="C193" s="20" t="s">
        <v>163</v>
      </c>
      <c r="D193" s="22">
        <v>24600</v>
      </c>
    </row>
    <row r="194" spans="1:4" x14ac:dyDescent="0.25">
      <c r="A194" s="1"/>
      <c r="B194" s="21"/>
      <c r="C194" s="20" t="s">
        <v>164</v>
      </c>
      <c r="D194" s="22">
        <v>22880</v>
      </c>
    </row>
    <row r="195" spans="1:4" x14ac:dyDescent="0.25">
      <c r="A195" s="1"/>
      <c r="B195" s="21"/>
      <c r="C195" s="59" t="s">
        <v>144</v>
      </c>
      <c r="D195" s="24">
        <f>SUM(D188:D194)</f>
        <v>270930</v>
      </c>
    </row>
    <row r="196" spans="1:4" x14ac:dyDescent="0.25">
      <c r="A196" s="1"/>
      <c r="B196" s="21"/>
      <c r="C196" s="23" t="s">
        <v>86</v>
      </c>
      <c r="D196" s="24">
        <f>D172+D186+D195</f>
        <v>22407285</v>
      </c>
    </row>
    <row r="197" spans="1:4" x14ac:dyDescent="0.25">
      <c r="A197" s="1"/>
      <c r="B197" s="21"/>
      <c r="C197" s="23"/>
      <c r="D197" s="24"/>
    </row>
    <row r="198" spans="1:4" x14ac:dyDescent="0.25">
      <c r="A198" s="1"/>
      <c r="B198" s="54" t="s">
        <v>165</v>
      </c>
      <c r="C198" s="54"/>
      <c r="D198" s="38"/>
    </row>
    <row r="199" spans="1:4" x14ac:dyDescent="0.25">
      <c r="A199" s="25"/>
      <c r="B199" s="54" t="s">
        <v>77</v>
      </c>
      <c r="C199" s="54"/>
      <c r="D199" s="38"/>
    </row>
    <row r="200" spans="1:4" x14ac:dyDescent="0.25">
      <c r="A200" s="25"/>
      <c r="B200" s="60"/>
      <c r="C200" s="61" t="s">
        <v>166</v>
      </c>
      <c r="D200" s="28">
        <v>73150</v>
      </c>
    </row>
    <row r="201" spans="1:4" x14ac:dyDescent="0.25">
      <c r="A201" s="25"/>
      <c r="B201" s="60"/>
      <c r="C201" s="61" t="s">
        <v>167</v>
      </c>
      <c r="D201" s="28">
        <v>202000</v>
      </c>
    </row>
    <row r="202" spans="1:4" x14ac:dyDescent="0.25">
      <c r="A202" s="25"/>
      <c r="B202" s="60"/>
      <c r="C202" s="61" t="s">
        <v>168</v>
      </c>
      <c r="D202" s="28">
        <v>52755</v>
      </c>
    </row>
    <row r="203" spans="1:4" x14ac:dyDescent="0.25">
      <c r="A203" s="25"/>
      <c r="B203" s="60"/>
      <c r="C203" s="61" t="s">
        <v>169</v>
      </c>
      <c r="D203" s="28">
        <v>45512</v>
      </c>
    </row>
    <row r="204" spans="1:4" x14ac:dyDescent="0.25">
      <c r="A204" s="25"/>
      <c r="B204" s="60"/>
      <c r="C204" s="61" t="s">
        <v>170</v>
      </c>
      <c r="D204" s="28">
        <v>55039</v>
      </c>
    </row>
    <row r="205" spans="1:4" x14ac:dyDescent="0.25">
      <c r="A205" s="25"/>
      <c r="B205" s="60"/>
      <c r="C205" s="61" t="s">
        <v>171</v>
      </c>
      <c r="D205" s="28">
        <v>21181</v>
      </c>
    </row>
    <row r="206" spans="1:4" x14ac:dyDescent="0.25">
      <c r="A206" s="25"/>
      <c r="B206" s="60"/>
      <c r="C206" s="61" t="s">
        <v>172</v>
      </c>
      <c r="D206" s="28">
        <v>13307</v>
      </c>
    </row>
    <row r="207" spans="1:4" x14ac:dyDescent="0.25">
      <c r="A207" s="25"/>
      <c r="B207" s="60"/>
      <c r="C207" s="61" t="s">
        <v>173</v>
      </c>
      <c r="D207" s="28">
        <v>30315</v>
      </c>
    </row>
    <row r="208" spans="1:4" x14ac:dyDescent="0.25">
      <c r="A208" s="25"/>
      <c r="B208" s="60"/>
      <c r="C208" s="61" t="s">
        <v>174</v>
      </c>
      <c r="D208" s="28">
        <v>143200</v>
      </c>
    </row>
    <row r="209" spans="1:4" x14ac:dyDescent="0.25">
      <c r="A209" s="25"/>
      <c r="B209" s="60"/>
      <c r="C209" s="61" t="s">
        <v>175</v>
      </c>
      <c r="D209" s="28">
        <v>12598</v>
      </c>
    </row>
    <row r="210" spans="1:4" x14ac:dyDescent="0.25">
      <c r="A210" s="25"/>
      <c r="B210" s="60"/>
      <c r="C210" s="61" t="s">
        <v>176</v>
      </c>
      <c r="D210" s="28">
        <v>189999</v>
      </c>
    </row>
    <row r="211" spans="1:4" x14ac:dyDescent="0.25">
      <c r="A211" s="25"/>
      <c r="B211" s="60"/>
      <c r="C211" s="61" t="s">
        <v>177</v>
      </c>
      <c r="D211" s="28">
        <v>54566</v>
      </c>
    </row>
    <row r="212" spans="1:4" x14ac:dyDescent="0.25">
      <c r="A212" s="25"/>
      <c r="B212" s="60"/>
      <c r="C212" s="61" t="s">
        <v>178</v>
      </c>
      <c r="D212" s="28">
        <v>12598</v>
      </c>
    </row>
    <row r="213" spans="1:4" x14ac:dyDescent="0.25">
      <c r="A213" s="25"/>
      <c r="B213" s="60"/>
      <c r="C213" s="61" t="s">
        <v>179</v>
      </c>
      <c r="D213" s="28">
        <v>4881</v>
      </c>
    </row>
    <row r="214" spans="1:4" x14ac:dyDescent="0.25">
      <c r="A214" s="25"/>
      <c r="B214" s="60"/>
      <c r="C214" s="61" t="s">
        <v>180</v>
      </c>
      <c r="D214" s="28">
        <v>13464</v>
      </c>
    </row>
    <row r="215" spans="1:4" x14ac:dyDescent="0.25">
      <c r="A215" s="25"/>
      <c r="B215" s="60"/>
      <c r="C215" s="61" t="s">
        <v>181</v>
      </c>
      <c r="D215" s="28">
        <v>104999</v>
      </c>
    </row>
    <row r="216" spans="1:4" x14ac:dyDescent="0.25">
      <c r="A216" s="25"/>
      <c r="B216" s="60"/>
      <c r="C216" s="61" t="s">
        <v>182</v>
      </c>
      <c r="D216" s="28">
        <v>1181</v>
      </c>
    </row>
    <row r="217" spans="1:4" x14ac:dyDescent="0.25">
      <c r="A217" s="25"/>
      <c r="B217" s="60"/>
      <c r="C217" s="61" t="s">
        <v>183</v>
      </c>
      <c r="D217" s="28">
        <v>14500</v>
      </c>
    </row>
    <row r="218" spans="1:4" x14ac:dyDescent="0.25">
      <c r="A218" s="25"/>
      <c r="B218" s="60"/>
      <c r="C218" s="61" t="s">
        <v>184</v>
      </c>
      <c r="D218" s="28">
        <v>43519</v>
      </c>
    </row>
    <row r="219" spans="1:4" x14ac:dyDescent="0.25">
      <c r="A219" s="25"/>
      <c r="B219" s="60"/>
      <c r="C219" s="61" t="s">
        <v>185</v>
      </c>
      <c r="D219" s="28">
        <v>4000</v>
      </c>
    </row>
    <row r="220" spans="1:4" x14ac:dyDescent="0.25">
      <c r="A220" s="25"/>
      <c r="B220" s="60"/>
      <c r="C220" s="61" t="s">
        <v>186</v>
      </c>
      <c r="D220" s="28">
        <v>31810</v>
      </c>
    </row>
    <row r="221" spans="1:4" x14ac:dyDescent="0.25">
      <c r="A221" s="25"/>
      <c r="B221" s="60"/>
      <c r="C221" s="61" t="s">
        <v>187</v>
      </c>
      <c r="D221" s="28">
        <v>22283</v>
      </c>
    </row>
    <row r="222" spans="1:4" x14ac:dyDescent="0.25">
      <c r="A222" s="25"/>
      <c r="B222" s="60"/>
      <c r="C222" s="61" t="s">
        <v>188</v>
      </c>
      <c r="D222" s="28">
        <v>11023</v>
      </c>
    </row>
    <row r="223" spans="1:4" x14ac:dyDescent="0.25">
      <c r="A223" s="25"/>
      <c r="B223" s="60"/>
      <c r="C223" s="61" t="s">
        <v>189</v>
      </c>
      <c r="D223" s="28">
        <v>15590</v>
      </c>
    </row>
    <row r="224" spans="1:4" x14ac:dyDescent="0.25">
      <c r="A224" s="25"/>
      <c r="B224" s="60"/>
      <c r="C224" s="61" t="s">
        <v>190</v>
      </c>
      <c r="D224" s="28">
        <v>154881</v>
      </c>
    </row>
    <row r="225" spans="1:4" x14ac:dyDescent="0.25">
      <c r="A225" s="25"/>
      <c r="B225" s="60"/>
      <c r="C225" s="61" t="s">
        <v>191</v>
      </c>
      <c r="D225" s="28">
        <v>146456</v>
      </c>
    </row>
    <row r="226" spans="1:4" x14ac:dyDescent="0.25">
      <c r="A226" s="25"/>
      <c r="B226" s="60"/>
      <c r="C226" s="61" t="s">
        <v>192</v>
      </c>
      <c r="D226" s="28">
        <v>19685</v>
      </c>
    </row>
    <row r="227" spans="1:4" x14ac:dyDescent="0.25">
      <c r="A227" s="25"/>
      <c r="B227" s="60"/>
      <c r="C227" s="61" t="s">
        <v>193</v>
      </c>
      <c r="D227" s="28">
        <v>13779</v>
      </c>
    </row>
    <row r="228" spans="1:4" x14ac:dyDescent="0.25">
      <c r="A228" s="25"/>
      <c r="B228" s="60"/>
      <c r="C228" s="61" t="s">
        <v>194</v>
      </c>
      <c r="D228" s="28">
        <v>5118</v>
      </c>
    </row>
    <row r="229" spans="1:4" x14ac:dyDescent="0.25">
      <c r="A229" s="25"/>
      <c r="B229" s="60"/>
      <c r="C229" s="61" t="s">
        <v>195</v>
      </c>
      <c r="D229" s="28">
        <v>154409</v>
      </c>
    </row>
    <row r="230" spans="1:4" x14ac:dyDescent="0.25">
      <c r="A230" s="25"/>
      <c r="B230" s="60"/>
      <c r="C230" s="61" t="s">
        <v>196</v>
      </c>
      <c r="D230" s="28">
        <v>26772</v>
      </c>
    </row>
    <row r="231" spans="1:4" x14ac:dyDescent="0.25">
      <c r="A231" s="25"/>
      <c r="B231" s="60"/>
      <c r="C231" s="61" t="s">
        <v>197</v>
      </c>
      <c r="D231" s="28">
        <v>31496</v>
      </c>
    </row>
    <row r="232" spans="1:4" x14ac:dyDescent="0.25">
      <c r="A232" s="25"/>
      <c r="B232" s="60"/>
      <c r="C232" s="61" t="s">
        <v>198</v>
      </c>
      <c r="D232" s="28">
        <v>106929</v>
      </c>
    </row>
    <row r="233" spans="1:4" x14ac:dyDescent="0.25">
      <c r="A233" s="25"/>
      <c r="B233" s="60"/>
      <c r="C233" s="61" t="s">
        <v>199</v>
      </c>
      <c r="D233" s="28">
        <v>14803</v>
      </c>
    </row>
    <row r="234" spans="1:4" x14ac:dyDescent="0.25">
      <c r="A234" s="25"/>
      <c r="B234" s="60"/>
      <c r="C234" s="61" t="s">
        <v>200</v>
      </c>
      <c r="D234" s="28">
        <v>61206</v>
      </c>
    </row>
    <row r="235" spans="1:4" x14ac:dyDescent="0.25">
      <c r="A235" s="25"/>
      <c r="B235" s="60"/>
      <c r="C235" s="61" t="s">
        <v>201</v>
      </c>
      <c r="D235" s="28">
        <v>62000</v>
      </c>
    </row>
    <row r="236" spans="1:4" x14ac:dyDescent="0.25">
      <c r="A236" s="25"/>
      <c r="B236" s="60"/>
      <c r="C236" s="61" t="s">
        <v>202</v>
      </c>
      <c r="D236" s="28">
        <v>80787</v>
      </c>
    </row>
    <row r="237" spans="1:4" x14ac:dyDescent="0.25">
      <c r="A237" s="25"/>
      <c r="B237" s="60"/>
      <c r="C237" s="61" t="s">
        <v>203</v>
      </c>
      <c r="D237" s="28">
        <v>46811</v>
      </c>
    </row>
    <row r="238" spans="1:4" x14ac:dyDescent="0.25">
      <c r="A238" s="25"/>
      <c r="B238" s="60"/>
      <c r="C238" s="61" t="s">
        <v>204</v>
      </c>
      <c r="D238" s="28">
        <v>33504</v>
      </c>
    </row>
    <row r="239" spans="1:4" x14ac:dyDescent="0.25">
      <c r="A239" s="25"/>
      <c r="B239" s="60"/>
      <c r="C239" s="61" t="s">
        <v>205</v>
      </c>
      <c r="D239" s="28">
        <v>36667</v>
      </c>
    </row>
    <row r="240" spans="1:4" x14ac:dyDescent="0.25">
      <c r="A240" s="25"/>
      <c r="B240" s="60"/>
      <c r="C240" s="61" t="s">
        <v>206</v>
      </c>
      <c r="D240" s="28">
        <v>6476</v>
      </c>
    </row>
    <row r="241" spans="1:4" x14ac:dyDescent="0.25">
      <c r="A241" s="25"/>
      <c r="B241" s="60"/>
      <c r="C241" s="61" t="s">
        <v>207</v>
      </c>
      <c r="D241" s="28">
        <v>8762</v>
      </c>
    </row>
    <row r="242" spans="1:4" x14ac:dyDescent="0.25">
      <c r="A242" s="25"/>
      <c r="B242" s="60"/>
      <c r="C242" s="61" t="s">
        <v>208</v>
      </c>
      <c r="D242" s="28">
        <v>17143</v>
      </c>
    </row>
    <row r="243" spans="1:4" x14ac:dyDescent="0.25">
      <c r="A243" s="25"/>
      <c r="B243" s="60"/>
      <c r="C243" s="62" t="s">
        <v>209</v>
      </c>
      <c r="D243" s="28">
        <v>78653</v>
      </c>
    </row>
    <row r="244" spans="1:4" x14ac:dyDescent="0.25">
      <c r="A244" s="25"/>
      <c r="B244" s="60"/>
      <c r="C244" s="62" t="s">
        <v>210</v>
      </c>
      <c r="D244" s="28">
        <v>78661</v>
      </c>
    </row>
    <row r="245" spans="1:4" x14ac:dyDescent="0.25">
      <c r="A245" s="25"/>
      <c r="B245" s="60"/>
      <c r="C245" s="62" t="s">
        <v>211</v>
      </c>
      <c r="D245" s="28">
        <v>35354</v>
      </c>
    </row>
    <row r="246" spans="1:4" x14ac:dyDescent="0.25">
      <c r="A246" s="25"/>
      <c r="B246" s="60"/>
      <c r="C246" s="62" t="s">
        <v>212</v>
      </c>
      <c r="D246" s="28">
        <v>21888</v>
      </c>
    </row>
    <row r="247" spans="1:4" x14ac:dyDescent="0.25">
      <c r="A247" s="25"/>
      <c r="B247" s="60"/>
      <c r="C247" s="62" t="s">
        <v>213</v>
      </c>
      <c r="D247" s="28">
        <v>55035</v>
      </c>
    </row>
    <row r="248" spans="1:4" x14ac:dyDescent="0.25">
      <c r="A248" s="25"/>
      <c r="B248" s="60"/>
      <c r="C248" s="62" t="s">
        <v>214</v>
      </c>
      <c r="D248" s="28">
        <v>35433</v>
      </c>
    </row>
    <row r="249" spans="1:4" x14ac:dyDescent="0.25">
      <c r="A249" s="25"/>
      <c r="B249" s="60"/>
      <c r="C249" s="62" t="s">
        <v>215</v>
      </c>
      <c r="D249" s="28">
        <v>77952</v>
      </c>
    </row>
    <row r="250" spans="1:4" x14ac:dyDescent="0.25">
      <c r="A250" s="25"/>
      <c r="B250" s="60"/>
      <c r="C250" s="62" t="s">
        <v>216</v>
      </c>
      <c r="D250" s="28">
        <v>61365</v>
      </c>
    </row>
    <row r="251" spans="1:4" x14ac:dyDescent="0.25">
      <c r="A251" s="25"/>
      <c r="B251" s="60"/>
      <c r="C251" s="62" t="s">
        <v>217</v>
      </c>
      <c r="D251" s="28">
        <v>8582</v>
      </c>
    </row>
    <row r="252" spans="1:4" x14ac:dyDescent="0.25">
      <c r="A252" s="25"/>
      <c r="B252" s="60"/>
      <c r="C252" s="62" t="s">
        <v>218</v>
      </c>
      <c r="D252" s="28">
        <v>74488</v>
      </c>
    </row>
    <row r="253" spans="1:4" x14ac:dyDescent="0.25">
      <c r="A253" s="25"/>
      <c r="B253" s="60"/>
      <c r="C253" s="62" t="s">
        <v>219</v>
      </c>
      <c r="D253" s="28">
        <v>66220</v>
      </c>
    </row>
    <row r="254" spans="1:4" x14ac:dyDescent="0.25">
      <c r="A254" s="25"/>
      <c r="B254" s="60"/>
      <c r="C254" s="62" t="s">
        <v>220</v>
      </c>
      <c r="D254" s="28">
        <v>36221</v>
      </c>
    </row>
    <row r="255" spans="1:4" x14ac:dyDescent="0.25">
      <c r="A255" s="25"/>
      <c r="B255" s="60"/>
      <c r="C255" s="62" t="s">
        <v>221</v>
      </c>
      <c r="D255" s="28">
        <v>15748</v>
      </c>
    </row>
    <row r="256" spans="1:4" x14ac:dyDescent="0.25">
      <c r="A256" s="25"/>
      <c r="B256" s="60"/>
      <c r="C256" s="62" t="s">
        <v>222</v>
      </c>
      <c r="D256" s="28">
        <v>70866</v>
      </c>
    </row>
    <row r="257" spans="1:4" x14ac:dyDescent="0.25">
      <c r="A257" s="25"/>
      <c r="B257" s="60"/>
      <c r="C257" s="62" t="s">
        <v>223</v>
      </c>
      <c r="D257" s="28">
        <v>67716</v>
      </c>
    </row>
    <row r="258" spans="1:4" x14ac:dyDescent="0.25">
      <c r="A258" s="25"/>
      <c r="B258" s="60"/>
      <c r="C258" s="62" t="s">
        <v>224</v>
      </c>
      <c r="D258" s="28">
        <v>9843</v>
      </c>
    </row>
    <row r="259" spans="1:4" x14ac:dyDescent="0.25">
      <c r="A259" s="25"/>
      <c r="B259" s="60"/>
      <c r="C259" s="62" t="s">
        <v>225</v>
      </c>
      <c r="D259" s="28">
        <v>23622</v>
      </c>
    </row>
    <row r="260" spans="1:4" x14ac:dyDescent="0.25">
      <c r="A260" s="25"/>
      <c r="B260" s="60"/>
      <c r="C260" s="62" t="s">
        <v>226</v>
      </c>
      <c r="D260" s="28">
        <v>38977</v>
      </c>
    </row>
    <row r="261" spans="1:4" x14ac:dyDescent="0.25">
      <c r="A261" s="25"/>
      <c r="B261" s="60"/>
      <c r="C261" s="62" t="s">
        <v>227</v>
      </c>
      <c r="D261" s="28">
        <v>23614</v>
      </c>
    </row>
    <row r="262" spans="1:4" x14ac:dyDescent="0.25">
      <c r="A262" s="25"/>
      <c r="B262" s="60"/>
      <c r="C262" s="62" t="s">
        <v>228</v>
      </c>
      <c r="D262" s="28">
        <v>51181</v>
      </c>
    </row>
    <row r="263" spans="1:4" x14ac:dyDescent="0.25">
      <c r="A263" s="25"/>
      <c r="B263" s="60"/>
      <c r="C263" s="62" t="s">
        <v>229</v>
      </c>
      <c r="D263" s="28">
        <v>23622</v>
      </c>
    </row>
    <row r="264" spans="1:4" x14ac:dyDescent="0.25">
      <c r="A264" s="25"/>
      <c r="B264" s="60"/>
      <c r="C264" s="62" t="s">
        <v>230</v>
      </c>
      <c r="D264" s="28">
        <v>11810</v>
      </c>
    </row>
    <row r="265" spans="1:4" x14ac:dyDescent="0.25">
      <c r="A265" s="25"/>
      <c r="B265" s="60"/>
      <c r="C265" s="62" t="s">
        <v>231</v>
      </c>
      <c r="D265" s="28">
        <v>12598</v>
      </c>
    </row>
    <row r="266" spans="1:4" x14ac:dyDescent="0.25">
      <c r="A266" s="25"/>
      <c r="B266" s="60"/>
      <c r="C266" s="62" t="s">
        <v>232</v>
      </c>
      <c r="D266" s="28">
        <v>12590</v>
      </c>
    </row>
    <row r="267" spans="1:4" x14ac:dyDescent="0.25">
      <c r="A267" s="25"/>
      <c r="B267" s="60"/>
      <c r="C267" s="62" t="s">
        <v>233</v>
      </c>
      <c r="D267" s="28">
        <v>31417</v>
      </c>
    </row>
    <row r="268" spans="1:4" x14ac:dyDescent="0.25">
      <c r="A268" s="25"/>
      <c r="B268" s="60"/>
      <c r="C268" s="62" t="s">
        <v>234</v>
      </c>
      <c r="D268" s="28">
        <v>126000</v>
      </c>
    </row>
    <row r="269" spans="1:4" x14ac:dyDescent="0.25">
      <c r="A269" s="25"/>
      <c r="B269" s="60"/>
      <c r="C269" s="63" t="s">
        <v>86</v>
      </c>
      <c r="D269" s="64">
        <f>SUM(D200:D268)</f>
        <v>3350610</v>
      </c>
    </row>
    <row r="270" spans="1:4" x14ac:dyDescent="0.25">
      <c r="A270" s="25"/>
      <c r="B270" s="60"/>
      <c r="C270" s="63"/>
      <c r="D270" s="64"/>
    </row>
    <row r="271" spans="1:4" x14ac:dyDescent="0.25">
      <c r="A271" s="25"/>
      <c r="B271" s="65" t="s">
        <v>235</v>
      </c>
      <c r="C271" s="65"/>
      <c r="D271" s="66"/>
    </row>
    <row r="272" spans="1:4" x14ac:dyDescent="0.25">
      <c r="A272" s="25"/>
      <c r="B272" s="65" t="s">
        <v>236</v>
      </c>
      <c r="C272" s="65"/>
      <c r="D272" s="66"/>
    </row>
    <row r="273" spans="1:4" x14ac:dyDescent="0.25">
      <c r="A273" s="25"/>
      <c r="B273" s="54" t="s">
        <v>237</v>
      </c>
      <c r="C273" s="54"/>
      <c r="D273" s="38"/>
    </row>
    <row r="274" spans="1:4" x14ac:dyDescent="0.25">
      <c r="A274" s="20"/>
      <c r="B274" s="36" t="s">
        <v>238</v>
      </c>
      <c r="C274" s="20" t="s">
        <v>239</v>
      </c>
      <c r="D274" s="22">
        <v>172900</v>
      </c>
    </row>
    <row r="275" spans="1:4" x14ac:dyDescent="0.25">
      <c r="A275" s="25"/>
      <c r="B275" s="21"/>
      <c r="C275" s="23" t="s">
        <v>12</v>
      </c>
      <c r="D275" s="24">
        <v>172900</v>
      </c>
    </row>
    <row r="276" spans="1:4" x14ac:dyDescent="0.25">
      <c r="A276" s="25"/>
      <c r="B276" s="21"/>
      <c r="C276" s="23"/>
      <c r="D276" s="24"/>
    </row>
    <row r="277" spans="1:4" x14ac:dyDescent="0.25">
      <c r="A277" s="25"/>
      <c r="B277" s="54" t="s">
        <v>240</v>
      </c>
      <c r="C277" s="54"/>
      <c r="D277" s="38"/>
    </row>
    <row r="278" spans="1:4" x14ac:dyDescent="0.25">
      <c r="A278" s="25"/>
      <c r="B278" s="26" t="s">
        <v>241</v>
      </c>
      <c r="C278" s="26"/>
      <c r="D278" s="24"/>
    </row>
    <row r="279" spans="1:4" x14ac:dyDescent="0.25">
      <c r="A279" s="20"/>
      <c r="B279" s="21"/>
      <c r="C279" s="20" t="s">
        <v>242</v>
      </c>
      <c r="D279" s="22">
        <v>295810</v>
      </c>
    </row>
    <row r="280" spans="1:4" x14ac:dyDescent="0.25">
      <c r="A280" s="25"/>
      <c r="B280" s="21"/>
      <c r="C280" s="20" t="s">
        <v>243</v>
      </c>
      <c r="D280" s="22">
        <v>134900</v>
      </c>
    </row>
    <row r="281" spans="1:4" x14ac:dyDescent="0.25">
      <c r="A281" s="25"/>
      <c r="B281" s="21"/>
      <c r="C281" s="20" t="s">
        <v>244</v>
      </c>
      <c r="D281" s="22">
        <v>140040</v>
      </c>
    </row>
    <row r="282" spans="1:4" x14ac:dyDescent="0.25">
      <c r="A282" s="25"/>
      <c r="B282" s="21"/>
      <c r="C282" s="20" t="s">
        <v>244</v>
      </c>
      <c r="D282" s="22">
        <v>140040</v>
      </c>
    </row>
    <row r="283" spans="1:4" x14ac:dyDescent="0.25">
      <c r="A283" s="25"/>
      <c r="B283" s="21"/>
      <c r="C283" s="20" t="s">
        <v>244</v>
      </c>
      <c r="D283" s="22">
        <v>140040</v>
      </c>
    </row>
    <row r="284" spans="1:4" x14ac:dyDescent="0.25">
      <c r="A284" s="25"/>
      <c r="B284" s="21"/>
      <c r="C284" s="20" t="s">
        <v>244</v>
      </c>
      <c r="D284" s="22">
        <v>140040</v>
      </c>
    </row>
    <row r="285" spans="1:4" x14ac:dyDescent="0.25">
      <c r="A285" s="25"/>
      <c r="B285" s="21"/>
      <c r="C285" s="20" t="s">
        <v>244</v>
      </c>
      <c r="D285" s="22">
        <v>140040</v>
      </c>
    </row>
    <row r="286" spans="1:4" x14ac:dyDescent="0.25">
      <c r="A286" s="25"/>
      <c r="B286" s="21"/>
      <c r="C286" s="20" t="s">
        <v>245</v>
      </c>
      <c r="D286" s="22">
        <v>69025</v>
      </c>
    </row>
    <row r="287" spans="1:4" x14ac:dyDescent="0.25">
      <c r="A287" s="25"/>
      <c r="B287" s="21"/>
      <c r="C287" s="20" t="s">
        <v>246</v>
      </c>
      <c r="D287" s="22">
        <v>1067100</v>
      </c>
    </row>
    <row r="288" spans="1:4" x14ac:dyDescent="0.25">
      <c r="A288" s="25"/>
      <c r="B288" s="21"/>
      <c r="C288" s="20" t="s">
        <v>247</v>
      </c>
      <c r="D288" s="22">
        <v>120000</v>
      </c>
    </row>
    <row r="289" spans="1:4" x14ac:dyDescent="0.25">
      <c r="A289" s="25"/>
      <c r="B289" s="21"/>
      <c r="C289" s="20" t="s">
        <v>248</v>
      </c>
      <c r="D289" s="22">
        <v>150000</v>
      </c>
    </row>
    <row r="290" spans="1:4" x14ac:dyDescent="0.25">
      <c r="A290" s="25"/>
      <c r="B290" s="21"/>
      <c r="C290" s="20" t="s">
        <v>248</v>
      </c>
      <c r="D290" s="22">
        <v>140000</v>
      </c>
    </row>
    <row r="291" spans="1:4" x14ac:dyDescent="0.25">
      <c r="A291" s="25"/>
      <c r="B291" s="21"/>
      <c r="C291" s="20" t="s">
        <v>249</v>
      </c>
      <c r="D291" s="22">
        <v>267080</v>
      </c>
    </row>
    <row r="292" spans="1:4" x14ac:dyDescent="0.25">
      <c r="A292" s="25"/>
      <c r="B292" s="21"/>
      <c r="C292" s="20" t="s">
        <v>250</v>
      </c>
      <c r="D292" s="22">
        <v>144140</v>
      </c>
    </row>
    <row r="293" spans="1:4" x14ac:dyDescent="0.25">
      <c r="A293" s="25"/>
      <c r="B293" s="21"/>
      <c r="C293" s="20" t="s">
        <v>251</v>
      </c>
      <c r="D293" s="22">
        <v>116200</v>
      </c>
    </row>
    <row r="294" spans="1:4" x14ac:dyDescent="0.25">
      <c r="A294" s="25"/>
      <c r="B294" s="21"/>
      <c r="C294" s="20" t="s">
        <v>252</v>
      </c>
      <c r="D294" s="22">
        <v>133950</v>
      </c>
    </row>
    <row r="295" spans="1:4" x14ac:dyDescent="0.25">
      <c r="A295" s="25"/>
      <c r="B295" s="21"/>
      <c r="C295" s="20" t="s">
        <v>253</v>
      </c>
      <c r="D295" s="22">
        <v>217125</v>
      </c>
    </row>
    <row r="296" spans="1:4" x14ac:dyDescent="0.25">
      <c r="A296" s="25"/>
      <c r="B296" s="21"/>
      <c r="C296" s="20" t="s">
        <v>254</v>
      </c>
      <c r="D296" s="22">
        <v>862182</v>
      </c>
    </row>
    <row r="297" spans="1:4" x14ac:dyDescent="0.25">
      <c r="A297" s="25"/>
      <c r="B297" s="21"/>
      <c r="C297" s="20" t="s">
        <v>255</v>
      </c>
      <c r="D297" s="22">
        <v>6763253</v>
      </c>
    </row>
    <row r="298" spans="1:4" x14ac:dyDescent="0.25">
      <c r="A298" s="25"/>
      <c r="B298" s="21"/>
      <c r="C298" s="20" t="s">
        <v>256</v>
      </c>
      <c r="D298" s="22">
        <v>42300</v>
      </c>
    </row>
    <row r="299" spans="1:4" x14ac:dyDescent="0.25">
      <c r="A299" s="25"/>
      <c r="B299" s="21"/>
      <c r="C299" s="20" t="s">
        <v>257</v>
      </c>
      <c r="D299" s="22">
        <v>32400</v>
      </c>
    </row>
    <row r="300" spans="1:4" x14ac:dyDescent="0.25">
      <c r="A300" s="25"/>
      <c r="B300" s="21"/>
      <c r="C300" s="20" t="s">
        <v>258</v>
      </c>
      <c r="D300" s="22">
        <v>54000</v>
      </c>
    </row>
    <row r="301" spans="1:4" x14ac:dyDescent="0.25">
      <c r="A301" s="25"/>
      <c r="B301" s="21"/>
      <c r="C301" s="20" t="s">
        <v>131</v>
      </c>
      <c r="D301" s="22">
        <v>27000</v>
      </c>
    </row>
    <row r="302" spans="1:4" x14ac:dyDescent="0.25">
      <c r="A302" s="25"/>
      <c r="B302" s="21"/>
      <c r="C302" s="20" t="s">
        <v>259</v>
      </c>
      <c r="D302" s="22">
        <v>52000</v>
      </c>
    </row>
    <row r="303" spans="1:4" x14ac:dyDescent="0.25">
      <c r="A303" s="25"/>
      <c r="B303" s="21"/>
      <c r="C303" s="20" t="s">
        <v>260</v>
      </c>
      <c r="D303" s="22">
        <v>72248</v>
      </c>
    </row>
    <row r="304" spans="1:4" x14ac:dyDescent="0.25">
      <c r="A304" s="25"/>
      <c r="B304" s="21"/>
      <c r="C304" s="20" t="s">
        <v>261</v>
      </c>
      <c r="D304" s="22">
        <v>27840</v>
      </c>
    </row>
    <row r="305" spans="1:4" x14ac:dyDescent="0.25">
      <c r="A305" s="25"/>
      <c r="B305" s="21"/>
      <c r="C305" s="20" t="s">
        <v>262</v>
      </c>
      <c r="D305" s="22">
        <v>50400</v>
      </c>
    </row>
    <row r="306" spans="1:4" x14ac:dyDescent="0.25">
      <c r="A306" s="25"/>
      <c r="B306" s="21"/>
      <c r="C306" s="20" t="s">
        <v>263</v>
      </c>
      <c r="D306" s="22">
        <v>44000</v>
      </c>
    </row>
    <row r="307" spans="1:4" x14ac:dyDescent="0.25">
      <c r="A307" s="25"/>
      <c r="B307" s="21"/>
      <c r="C307" s="20" t="s">
        <v>264</v>
      </c>
      <c r="D307" s="22">
        <v>72000</v>
      </c>
    </row>
    <row r="308" spans="1:4" x14ac:dyDescent="0.25">
      <c r="A308" s="25"/>
      <c r="B308" s="21"/>
      <c r="C308" s="20" t="s">
        <v>265</v>
      </c>
      <c r="D308" s="22">
        <v>89912</v>
      </c>
    </row>
    <row r="309" spans="1:4" x14ac:dyDescent="0.25">
      <c r="A309" s="25"/>
      <c r="B309" s="21"/>
      <c r="C309" s="20" t="s">
        <v>266</v>
      </c>
      <c r="D309" s="22">
        <v>24400</v>
      </c>
    </row>
    <row r="310" spans="1:4" x14ac:dyDescent="0.25">
      <c r="A310" s="25"/>
      <c r="B310" s="21"/>
      <c r="C310" s="20" t="s">
        <v>267</v>
      </c>
      <c r="D310" s="22">
        <v>22800</v>
      </c>
    </row>
    <row r="311" spans="1:4" x14ac:dyDescent="0.25">
      <c r="A311" s="25"/>
      <c r="B311" s="21"/>
      <c r="C311" s="20" t="s">
        <v>268</v>
      </c>
      <c r="D311" s="22">
        <v>93500</v>
      </c>
    </row>
    <row r="312" spans="1:4" x14ac:dyDescent="0.25">
      <c r="A312" s="25"/>
      <c r="B312" s="21"/>
      <c r="C312" s="20" t="s">
        <v>269</v>
      </c>
      <c r="D312" s="22">
        <v>51900</v>
      </c>
    </row>
    <row r="313" spans="1:4" x14ac:dyDescent="0.25">
      <c r="A313" s="25"/>
      <c r="B313" s="21"/>
      <c r="C313" s="20" t="s">
        <v>270</v>
      </c>
      <c r="D313" s="22">
        <v>53250</v>
      </c>
    </row>
    <row r="314" spans="1:4" x14ac:dyDescent="0.25">
      <c r="A314" s="25"/>
      <c r="B314" s="21"/>
      <c r="C314" s="20" t="s">
        <v>271</v>
      </c>
      <c r="D314" s="22">
        <v>57900</v>
      </c>
    </row>
    <row r="315" spans="1:4" x14ac:dyDescent="0.25">
      <c r="A315" s="25"/>
      <c r="B315" s="21"/>
      <c r="C315" s="20" t="s">
        <v>272</v>
      </c>
      <c r="D315" s="22">
        <v>95400</v>
      </c>
    </row>
    <row r="316" spans="1:4" x14ac:dyDescent="0.25">
      <c r="A316" s="20"/>
      <c r="B316" s="21"/>
      <c r="C316" s="20" t="s">
        <v>273</v>
      </c>
      <c r="D316" s="22">
        <v>134310</v>
      </c>
    </row>
    <row r="317" spans="1:4" x14ac:dyDescent="0.25">
      <c r="A317" s="25"/>
      <c r="B317" s="60"/>
      <c r="C317" s="63" t="s">
        <v>12</v>
      </c>
      <c r="D317" s="24">
        <f>SUM(D279:D316)</f>
        <v>12278525</v>
      </c>
    </row>
    <row r="318" spans="1:4" x14ac:dyDescent="0.25">
      <c r="A318" s="25"/>
      <c r="B318" s="60"/>
      <c r="C318" s="60"/>
      <c r="D318" s="24"/>
    </row>
    <row r="319" spans="1:4" x14ac:dyDescent="0.25">
      <c r="A319" s="25"/>
      <c r="B319" s="37" t="s">
        <v>274</v>
      </c>
      <c r="C319" s="38"/>
      <c r="D319" s="24"/>
    </row>
    <row r="320" spans="1:4" x14ac:dyDescent="0.25">
      <c r="A320" s="25"/>
      <c r="B320" s="21"/>
      <c r="C320" s="67" t="s">
        <v>243</v>
      </c>
      <c r="D320" s="22">
        <v>134900</v>
      </c>
    </row>
    <row r="321" spans="1:4" x14ac:dyDescent="0.25">
      <c r="A321" s="25"/>
      <c r="B321" s="68"/>
      <c r="C321" s="69" t="s">
        <v>12</v>
      </c>
      <c r="D321" s="52">
        <f>SUM(D320)</f>
        <v>134900</v>
      </c>
    </row>
    <row r="322" spans="1:4" x14ac:dyDescent="0.25">
      <c r="A322" s="25"/>
      <c r="B322" s="21"/>
      <c r="C322" s="70"/>
      <c r="D322" s="52"/>
    </row>
    <row r="323" spans="1:4" x14ac:dyDescent="0.25">
      <c r="A323" s="71"/>
      <c r="B323" s="72"/>
      <c r="C323" s="71"/>
      <c r="D323" s="73"/>
    </row>
  </sheetData>
  <mergeCells count="38">
    <mergeCell ref="B278:C278"/>
    <mergeCell ref="B319:C319"/>
    <mergeCell ref="B198:D198"/>
    <mergeCell ref="B199:D199"/>
    <mergeCell ref="B271:D271"/>
    <mergeCell ref="B272:D272"/>
    <mergeCell ref="B273:D273"/>
    <mergeCell ref="B277:D277"/>
    <mergeCell ref="B115:D115"/>
    <mergeCell ref="B116:D116"/>
    <mergeCell ref="A136:D136"/>
    <mergeCell ref="B137:D137"/>
    <mergeCell ref="B173:C173"/>
    <mergeCell ref="B187:C187"/>
    <mergeCell ref="A84:D84"/>
    <mergeCell ref="A85:D85"/>
    <mergeCell ref="A86:D86"/>
    <mergeCell ref="B89:C89"/>
    <mergeCell ref="B103:D103"/>
    <mergeCell ref="B104:D104"/>
    <mergeCell ref="A22:D22"/>
    <mergeCell ref="A55:D55"/>
    <mergeCell ref="A60:D60"/>
    <mergeCell ref="B68:C68"/>
    <mergeCell ref="A76:D76"/>
    <mergeCell ref="A81:D81"/>
    <mergeCell ref="B9:D9"/>
    <mergeCell ref="A10:D10"/>
    <mergeCell ref="A11:D11"/>
    <mergeCell ref="B16:D16"/>
    <mergeCell ref="B20:D20"/>
    <mergeCell ref="B21:D21"/>
    <mergeCell ref="B1:C1"/>
    <mergeCell ref="B2:C2"/>
    <mergeCell ref="B3:C3"/>
    <mergeCell ref="A7:C7"/>
    <mergeCell ref="D7:D8"/>
    <mergeCell ref="A8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2017-09-18T08:43:38Z</dcterms:created>
  <dcterms:modified xsi:type="dcterms:W3CDTF">2017-09-18T08:44:36Z</dcterms:modified>
</cp:coreProperties>
</file>