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i rész" sheetId="1" r:id="rId1"/>
    <sheet name="MŰV.H. 2." sheetId="2" r:id="rId2"/>
    <sheet name="ÓVODA 1." sheetId="3" r:id="rId3"/>
    <sheet name="összesítő" sheetId="4" r:id="rId4"/>
  </sheets>
  <definedNames/>
  <calcPr fullCalcOnLoad="1"/>
</workbook>
</file>

<file path=xl/sharedStrings.xml><?xml version="1.0" encoding="utf-8"?>
<sst xmlns="http://schemas.openxmlformats.org/spreadsheetml/2006/main" count="167" uniqueCount="71">
  <si>
    <t>CÍM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</si>
  <si>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</si>
  <si>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</si>
  <si>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</si>
  <si>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</si>
  <si>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</si>
  <si>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</si>
  <si>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</si>
  <si>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1. Működési bevételek</t>
  </si>
  <si>
    <t>intézményhez nem köthető</t>
  </si>
  <si>
    <t>2. Önkormányzatok működési támogatásai</t>
  </si>
  <si>
    <t>3. Működési célú támogatások áh.kívülről</t>
  </si>
  <si>
    <t>4. Működési célú támogatások áh. Belülről</t>
  </si>
  <si>
    <t>5. Felhalmozási bevételek</t>
  </si>
  <si>
    <t>6. Felhalmozási célú támogatások áh.kívülről</t>
  </si>
  <si>
    <t>7. Felhalmozási célú támogatások áh.belülről</t>
  </si>
  <si>
    <t>8. Közhatalmi bevételek</t>
  </si>
  <si>
    <t>9. Számlamaradvány</t>
  </si>
  <si>
    <t>ÖSSZES BEVÉTEL</t>
  </si>
  <si>
    <t>Működési bevételek</t>
  </si>
  <si>
    <t>(kötelező feladat)</t>
  </si>
  <si>
    <t>Összesen</t>
  </si>
  <si>
    <t>ISKOLAI ÉTKEZTETÉS</t>
  </si>
  <si>
    <t>ÖNKORMÁNYZATI VAGYONNAL GAZDÁLKODÁS</t>
  </si>
  <si>
    <t>(önként vállalt feladat)</t>
  </si>
  <si>
    <t>Felhalmozási célú támogatások áh.belülről</t>
  </si>
  <si>
    <t>Működési célú támogatások áh. Belülről</t>
  </si>
  <si>
    <t>Kölcsön visszatérülése</t>
  </si>
  <si>
    <t>ÖNKORMÁNYZATOK ELSZÁMOLÁSAI KP-I KTGV</t>
  </si>
  <si>
    <t>Önkormányzatok működési támogatásai</t>
  </si>
  <si>
    <t>ÖNKORMÁNYZATI FUNKCIÓHOZ NEM KÖTHETŐ ÁH KIVÜLI</t>
  </si>
  <si>
    <t>Közhatalmi bevételek</t>
  </si>
  <si>
    <t>FOGÁSZATI ELLÁTÁS</t>
  </si>
  <si>
    <t>IFJÚSÁG-EGÉSZSÉGÜGYI GONDOZÁS</t>
  </si>
  <si>
    <t>KÖZTEMETŐ FENNTARTÁS</t>
  </si>
  <si>
    <t>Működési célú támogatások áh. Kívülről</t>
  </si>
  <si>
    <t>IDŐSEK NAPPALI ELLÁTÁSA</t>
  </si>
  <si>
    <t>SZENNYVÍZ</t>
  </si>
  <si>
    <t>HOSSZÚ TÁVÚ KÖZFOGLALKOZTATÁS</t>
  </si>
  <si>
    <t>TÁMOGATÁSI CÉLÚ FINANSZÍROZÁSI MŰVELETEK</t>
  </si>
  <si>
    <t>Számlamaradvány</t>
  </si>
  <si>
    <t>ÖSSZESÍTÉS</t>
  </si>
  <si>
    <t>JELLEG</t>
  </si>
  <si>
    <t>2. MŰVELŐDÉSI HÁZ</t>
  </si>
  <si>
    <t>önállóan működő</t>
  </si>
  <si>
    <t>3. Működési célú támogatások áh.belülről</t>
  </si>
  <si>
    <t>4. Működési célú támogatások áh. Kívülről</t>
  </si>
  <si>
    <t>ALCÍM</t>
  </si>
  <si>
    <t>2.1 MŰVELŐDÉSI HÁZ</t>
  </si>
  <si>
    <t>Irányító szervi támogatás</t>
  </si>
  <si>
    <t>3.2. Mozi</t>
  </si>
  <si>
    <t>Intézményi működési bevételei</t>
  </si>
  <si>
    <t>ALCÍM ÖSSZESÍTÉS</t>
  </si>
  <si>
    <t>1. ÓVODA</t>
  </si>
  <si>
    <t>ÖNKORMÁNYZAT</t>
  </si>
  <si>
    <t>1. Óvoda</t>
  </si>
  <si>
    <t>MINDÖSSZESEN</t>
  </si>
  <si>
    <t>LAKÁSHOZ JUTÁS</t>
  </si>
  <si>
    <t>ÖSSZESÍTETT SZIHALOM KÖZSÉGI ÖNKORMÁNYZAT 2017. ÉVI BEVÉTELEI</t>
  </si>
  <si>
    <t>ADATOK  FT-BAN</t>
  </si>
  <si>
    <t>adatok  Ft-ban</t>
  </si>
  <si>
    <t>ÖNKORMÁNYZATI IGAZGATÁS</t>
  </si>
  <si>
    <t>Felhalmozásra átvett</t>
  </si>
  <si>
    <t>VÁROS ÉS KG GAZDÁLKÖDÁS</t>
  </si>
  <si>
    <t>Működési célra átvett ÁHB</t>
  </si>
  <si>
    <t>Működési célra átvett ÁHK</t>
  </si>
  <si>
    <t>SZIHALOM KÖZSÉGI ÖNKORMÁNYZAT KÖLTSÉGVETÉSI SZERVEI CÍMENKÉNTI 2018. ÉVI TERVEZETT BEVÉTELEI</t>
  </si>
  <si>
    <t>10. Felhalmozási kölcsön visszatérítés</t>
  </si>
  <si>
    <t>HULLADÉK</t>
  </si>
  <si>
    <t>Működési célú támogatások ÁHB</t>
  </si>
  <si>
    <t>1. számú melléklet a 1/2018 (II.15.)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</si>
</sst>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25">
      <selection activeCell="A39" sqref="A39:IV39"/>
    </sheetView>
  </sheetViews>
  <sheetFormatPr defaultColWidth="9.140625" defaultRowHeight="12.75"/>
  <cols>
    <col min="3" max="3" width="36.57421875" style="0" customWidth="1"/>
    <col min="4" max="4" width="32.00390625" style="0" customWidth="1"/>
    <col min="5" max="5" width="13.28125" style="0" customWidth="1"/>
    <col min="6" max="6" width="13.00390625" style="0" customWidth="1"/>
    <col min="7" max="7" width="14.140625" style="0" customWidth="1"/>
    <col min="8" max="8" width="11.7109375" style="0" customWidth="1"/>
  </cols>
  <sheetData>
    <row r="1" spans="1:9" ht="12.75">
      <c r="A1" s="17" t="s">
        <v>66</v>
      </c>
      <c r="B1" s="17"/>
      <c r="C1" s="17"/>
      <c r="D1" s="17"/>
      <c r="E1" s="17"/>
      <c r="F1" s="17"/>
      <c r="G1" s="17"/>
      <c r="H1" s="17"/>
      <c r="I1" s="17"/>
    </row>
    <row r="2" ht="12.75">
      <c r="D2" t="s">
        <v>60</v>
      </c>
    </row>
    <row r="3" spans="1:9" ht="12.75">
      <c r="A3" s="16" t="s">
        <v>0</v>
      </c>
      <c r="B3" s="16"/>
      <c r="C3" s="16"/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2.75">
      <c r="A4" s="16" t="s">
        <v>7</v>
      </c>
      <c r="B4" s="16"/>
      <c r="C4" s="16"/>
      <c r="D4" s="3" t="s">
        <v>8</v>
      </c>
      <c r="E4" s="4">
        <f>SUM(E16,E21,E27,E46,E54,E58,E62,E67,E24,E42)</f>
        <v>16737000</v>
      </c>
      <c r="F4" s="4"/>
      <c r="G4" s="4"/>
      <c r="H4" s="4"/>
      <c r="I4" s="4"/>
    </row>
    <row r="5" spans="1:9" ht="12.75">
      <c r="A5" s="18" t="s">
        <v>9</v>
      </c>
      <c r="B5" s="18"/>
      <c r="C5" s="18"/>
      <c r="D5" s="3" t="s">
        <v>10</v>
      </c>
      <c r="E5" s="4">
        <f>SUM(E36)</f>
        <v>95757670</v>
      </c>
      <c r="F5" s="4"/>
      <c r="G5" s="4"/>
      <c r="H5" s="4"/>
      <c r="I5" s="4"/>
    </row>
    <row r="6" spans="1:9" ht="12.75">
      <c r="A6" s="4"/>
      <c r="B6" s="4"/>
      <c r="C6" s="4"/>
      <c r="D6" s="3" t="s">
        <v>11</v>
      </c>
      <c r="E6" s="4">
        <f>SUM(E59,E64)</f>
        <v>4100000</v>
      </c>
      <c r="F6" s="4"/>
      <c r="G6" s="4"/>
      <c r="H6" s="4"/>
      <c r="I6" s="4"/>
    </row>
    <row r="7" spans="1:9" ht="12.75">
      <c r="A7" s="4"/>
      <c r="B7" s="4"/>
      <c r="C7" s="4"/>
      <c r="D7" s="3" t="s">
        <v>12</v>
      </c>
      <c r="E7" s="4">
        <f>SUM(E47,E51,E73,E32,E63,E55)</f>
        <v>19463000</v>
      </c>
      <c r="F7" s="4"/>
      <c r="G7" s="4"/>
      <c r="H7" s="4"/>
      <c r="I7" s="4"/>
    </row>
    <row r="8" spans="1:9" ht="12.75">
      <c r="A8" s="4"/>
      <c r="B8" s="4"/>
      <c r="C8" s="4"/>
      <c r="D8" s="3" t="s">
        <v>13</v>
      </c>
      <c r="E8" s="4"/>
      <c r="F8" s="4"/>
      <c r="G8" s="4"/>
      <c r="H8" s="4"/>
      <c r="I8" s="4"/>
    </row>
    <row r="9" spans="1:9" ht="12.75">
      <c r="A9" s="4"/>
      <c r="B9" s="4"/>
      <c r="C9" s="4"/>
      <c r="D9" s="3" t="s">
        <v>14</v>
      </c>
      <c r="E9" s="4">
        <f>SUM(E17)</f>
        <v>271000</v>
      </c>
      <c r="F9" s="4"/>
      <c r="G9" s="4"/>
      <c r="H9" s="4"/>
      <c r="I9" s="4"/>
    </row>
    <row r="10" spans="1:9" ht="12.75">
      <c r="A10" s="4"/>
      <c r="B10" s="4"/>
      <c r="C10" s="4"/>
      <c r="D10" s="3" t="s">
        <v>15</v>
      </c>
      <c r="E10" s="4">
        <f>SUM(E28,E70)</f>
        <v>0</v>
      </c>
      <c r="F10" s="4"/>
      <c r="G10" s="4"/>
      <c r="H10" s="4"/>
      <c r="I10" s="4"/>
    </row>
    <row r="11" spans="1:9" ht="12.75">
      <c r="A11" s="4"/>
      <c r="B11" s="4"/>
      <c r="C11" s="4"/>
      <c r="D11" s="3" t="s">
        <v>16</v>
      </c>
      <c r="E11" s="4">
        <f>SUM(E41)</f>
        <v>34150000</v>
      </c>
      <c r="F11" s="4"/>
      <c r="G11" s="4"/>
      <c r="H11" s="4"/>
      <c r="I11" s="4"/>
    </row>
    <row r="12" spans="1:9" ht="12.75">
      <c r="A12" s="4"/>
      <c r="B12" s="4"/>
      <c r="C12" s="4"/>
      <c r="D12" s="3" t="s">
        <v>17</v>
      </c>
      <c r="E12" s="4">
        <f>SUM(E76)</f>
        <v>233389000</v>
      </c>
      <c r="F12" s="4"/>
      <c r="G12" s="4"/>
      <c r="H12" s="4"/>
      <c r="I12" s="4"/>
    </row>
    <row r="13" spans="1:9" ht="12.75">
      <c r="A13" s="4"/>
      <c r="B13" s="4"/>
      <c r="C13" s="4"/>
      <c r="D13" s="3" t="s">
        <v>67</v>
      </c>
      <c r="E13" s="4">
        <f>SUM(E33)</f>
        <v>226000</v>
      </c>
      <c r="F13" s="4"/>
      <c r="G13" s="4"/>
      <c r="H13" s="4"/>
      <c r="I13" s="4"/>
    </row>
    <row r="14" spans="1:9" ht="12.75">
      <c r="A14" s="4"/>
      <c r="B14" s="4"/>
      <c r="C14" s="4"/>
      <c r="D14" s="5" t="s">
        <v>18</v>
      </c>
      <c r="E14" s="2">
        <f>SUM(E4:E13)</f>
        <v>404093670</v>
      </c>
      <c r="F14" s="4"/>
      <c r="G14" s="4"/>
      <c r="H14" s="4"/>
      <c r="I14" s="4"/>
    </row>
    <row r="15" spans="1:9" ht="12.75">
      <c r="A15" s="16"/>
      <c r="B15" s="16"/>
      <c r="C15" s="16"/>
      <c r="D15" s="4"/>
      <c r="E15" s="4"/>
      <c r="F15" s="4"/>
      <c r="G15" s="4"/>
      <c r="H15" s="4"/>
      <c r="I15" s="4"/>
    </row>
    <row r="16" spans="1:9" ht="12.75">
      <c r="A16" s="2" t="s">
        <v>61</v>
      </c>
      <c r="B16" s="2"/>
      <c r="C16" s="2"/>
      <c r="D16" s="3" t="s">
        <v>19</v>
      </c>
      <c r="E16" s="4"/>
      <c r="F16" s="4"/>
      <c r="G16" s="4"/>
      <c r="H16" s="4"/>
      <c r="I16" s="4"/>
    </row>
    <row r="17" spans="1:9" ht="12.75">
      <c r="A17" s="2"/>
      <c r="B17" s="2"/>
      <c r="C17" s="2"/>
      <c r="D17" s="3" t="s">
        <v>62</v>
      </c>
      <c r="E17" s="4">
        <v>271000</v>
      </c>
      <c r="F17" s="4"/>
      <c r="G17" s="4"/>
      <c r="H17" s="4"/>
      <c r="I17" s="4"/>
    </row>
    <row r="18" spans="1:9" ht="12.75">
      <c r="A18" s="4" t="s">
        <v>20</v>
      </c>
      <c r="B18" s="4"/>
      <c r="C18" s="4"/>
      <c r="D18" s="3" t="s">
        <v>21</v>
      </c>
      <c r="E18" s="2">
        <f>SUM(E16:E17)</f>
        <v>271000</v>
      </c>
      <c r="F18" s="4"/>
      <c r="G18" s="4"/>
      <c r="H18" s="4"/>
      <c r="I18" s="4"/>
    </row>
    <row r="19" spans="1:9" ht="12" customHeight="1">
      <c r="A19" s="4"/>
      <c r="B19" s="4"/>
      <c r="C19" s="4"/>
      <c r="D19" s="3"/>
      <c r="E19" s="4"/>
      <c r="F19" s="4"/>
      <c r="G19" s="4"/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3.5" customHeight="1">
      <c r="A21" s="2" t="s">
        <v>22</v>
      </c>
      <c r="B21" s="4"/>
      <c r="C21" s="4"/>
      <c r="D21" s="3" t="s">
        <v>19</v>
      </c>
      <c r="E21" s="4">
        <v>3660000</v>
      </c>
      <c r="F21" s="4"/>
      <c r="G21" s="4"/>
      <c r="H21" s="4"/>
      <c r="I21" s="4"/>
    </row>
    <row r="22" spans="1:9" ht="12.75">
      <c r="A22" s="4" t="s">
        <v>20</v>
      </c>
      <c r="B22" s="4"/>
      <c r="C22" s="4"/>
      <c r="D22" s="3" t="s">
        <v>21</v>
      </c>
      <c r="E22" s="2">
        <f>SUM(E21)</f>
        <v>3660000</v>
      </c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3.5" customHeight="1">
      <c r="A24" s="2" t="s">
        <v>36</v>
      </c>
      <c r="B24" s="4"/>
      <c r="C24" s="4"/>
      <c r="D24" s="3" t="s">
        <v>19</v>
      </c>
      <c r="E24" s="4">
        <v>3025000</v>
      </c>
      <c r="F24" s="4"/>
      <c r="G24" s="4"/>
      <c r="H24" s="4"/>
      <c r="I24" s="4"/>
    </row>
    <row r="25" spans="1:9" ht="12.75">
      <c r="A25" s="4" t="s">
        <v>20</v>
      </c>
      <c r="B25" s="4"/>
      <c r="C25" s="4"/>
      <c r="D25" s="3" t="s">
        <v>21</v>
      </c>
      <c r="E25" s="2">
        <f>SUM(E24)</f>
        <v>3025000</v>
      </c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2" t="s">
        <v>23</v>
      </c>
      <c r="B27" s="4"/>
      <c r="C27" s="4"/>
      <c r="D27" s="3" t="s">
        <v>19</v>
      </c>
      <c r="E27" s="4">
        <v>8652000</v>
      </c>
      <c r="F27" s="4"/>
      <c r="G27" s="4"/>
      <c r="H27" s="4"/>
      <c r="I27" s="4"/>
    </row>
    <row r="28" spans="1:9" ht="12.75">
      <c r="A28" s="4" t="s">
        <v>24</v>
      </c>
      <c r="B28" s="4"/>
      <c r="C28" s="4"/>
      <c r="D28" s="3" t="s">
        <v>25</v>
      </c>
      <c r="E28" s="4"/>
      <c r="F28" s="4"/>
      <c r="G28" s="4"/>
      <c r="H28" s="4"/>
      <c r="I28" s="4"/>
    </row>
    <row r="29" spans="2:9" ht="12.75">
      <c r="B29" s="4"/>
      <c r="C29" s="4"/>
      <c r="D29" s="3" t="s">
        <v>21</v>
      </c>
      <c r="E29" s="2">
        <f>SUM(E27:E28)</f>
        <v>8652000</v>
      </c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2" t="s">
        <v>57</v>
      </c>
      <c r="B32" s="4"/>
      <c r="C32" s="4"/>
      <c r="D32" s="3" t="s">
        <v>26</v>
      </c>
      <c r="E32" s="4"/>
      <c r="F32" s="4"/>
      <c r="G32" s="4"/>
      <c r="H32" s="4"/>
      <c r="I32" s="4"/>
    </row>
    <row r="33" spans="1:9" ht="12.75">
      <c r="A33" s="6" t="s">
        <v>20</v>
      </c>
      <c r="B33" s="4"/>
      <c r="C33" s="4"/>
      <c r="D33" s="3" t="s">
        <v>27</v>
      </c>
      <c r="E33" s="4">
        <v>226000</v>
      </c>
      <c r="F33" s="4"/>
      <c r="G33" s="4"/>
      <c r="H33" s="4"/>
      <c r="I33" s="4"/>
    </row>
    <row r="34" spans="1:9" ht="12.75">
      <c r="A34" s="4"/>
      <c r="B34" s="4"/>
      <c r="C34" s="4"/>
      <c r="D34" s="3" t="s">
        <v>21</v>
      </c>
      <c r="E34" s="2">
        <f>SUM(E32:E33)</f>
        <v>226000</v>
      </c>
      <c r="F34" s="4"/>
      <c r="G34" s="4"/>
      <c r="H34" s="4"/>
      <c r="I34" s="4"/>
    </row>
    <row r="35" spans="1:9" ht="12.75">
      <c r="A35" s="4"/>
      <c r="B35" s="4"/>
      <c r="C35" s="4"/>
      <c r="D35" s="3"/>
      <c r="E35" s="2"/>
      <c r="F35" s="4"/>
      <c r="G35" s="4"/>
      <c r="H35" s="4"/>
      <c r="I35" s="4"/>
    </row>
    <row r="36" spans="1:9" ht="12.75">
      <c r="A36" s="2" t="s">
        <v>28</v>
      </c>
      <c r="B36" s="4"/>
      <c r="C36" s="4"/>
      <c r="D36" s="3" t="s">
        <v>29</v>
      </c>
      <c r="E36" s="4">
        <v>95757670</v>
      </c>
      <c r="F36" s="4"/>
      <c r="G36" s="4"/>
      <c r="H36" s="4"/>
      <c r="I36" s="4"/>
    </row>
    <row r="37" spans="1:9" ht="12.75">
      <c r="A37" s="4"/>
      <c r="B37" s="4"/>
      <c r="C37" s="4"/>
      <c r="D37" s="3" t="s">
        <v>21</v>
      </c>
      <c r="E37" s="2">
        <f>SUM(E36:E36)</f>
        <v>95757670</v>
      </c>
      <c r="F37" s="4"/>
      <c r="G37" s="4"/>
      <c r="H37" s="4"/>
      <c r="I37" s="4"/>
    </row>
    <row r="38" spans="1:9" ht="12.75">
      <c r="A38" s="4"/>
      <c r="B38" s="4"/>
      <c r="C38" s="4"/>
      <c r="D38" s="3"/>
      <c r="E38" s="2"/>
      <c r="F38" s="4"/>
      <c r="G38" s="4"/>
      <c r="H38" s="4"/>
      <c r="I38" s="4"/>
    </row>
    <row r="39" spans="1:9" ht="12.75">
      <c r="A39" s="4"/>
      <c r="B39" s="4"/>
      <c r="C39" s="4"/>
      <c r="D39" s="3"/>
      <c r="E39" s="2"/>
      <c r="F39" s="4"/>
      <c r="G39" s="4"/>
      <c r="H39" s="4"/>
      <c r="I39" s="4"/>
    </row>
    <row r="40" spans="1:9" ht="12.75">
      <c r="A40" s="4"/>
      <c r="B40" s="4"/>
      <c r="C40" s="4"/>
      <c r="D40" s="3"/>
      <c r="E40" s="2"/>
      <c r="F40" s="4"/>
      <c r="G40" s="4"/>
      <c r="H40" s="4"/>
      <c r="I40" s="4"/>
    </row>
    <row r="41" spans="1:9" ht="12.75">
      <c r="A41" s="2" t="s">
        <v>30</v>
      </c>
      <c r="B41" s="4"/>
      <c r="C41" s="4"/>
      <c r="D41" s="3" t="s">
        <v>31</v>
      </c>
      <c r="E41" s="15">
        <v>34150000</v>
      </c>
      <c r="F41" s="4"/>
      <c r="G41" s="4"/>
      <c r="H41" s="4"/>
      <c r="I41" s="4"/>
    </row>
    <row r="42" spans="1:9" ht="12.75">
      <c r="A42" s="2"/>
      <c r="B42" s="4"/>
      <c r="C42" s="4"/>
      <c r="D42" s="3" t="s">
        <v>19</v>
      </c>
      <c r="E42" s="15">
        <v>200000</v>
      </c>
      <c r="F42" s="4"/>
      <c r="G42" s="4"/>
      <c r="H42" s="4"/>
      <c r="I42" s="4"/>
    </row>
    <row r="43" spans="1:9" ht="12.75">
      <c r="A43" s="4"/>
      <c r="B43" s="4"/>
      <c r="C43" s="4"/>
      <c r="D43" s="3" t="s">
        <v>21</v>
      </c>
      <c r="E43" s="2">
        <f>SUM(E41:E42)</f>
        <v>34350000</v>
      </c>
      <c r="F43" s="4"/>
      <c r="G43" s="4"/>
      <c r="H43" s="4"/>
      <c r="I43" s="4"/>
    </row>
    <row r="44" spans="1:9" ht="12.75">
      <c r="A44" s="4"/>
      <c r="B44" s="4"/>
      <c r="C44" s="4"/>
      <c r="D44" s="3"/>
      <c r="E44" s="4"/>
      <c r="F44" s="4"/>
      <c r="G44" s="4"/>
      <c r="H44" s="4"/>
      <c r="I44" s="4"/>
    </row>
    <row r="45" spans="1:9" ht="12.75">
      <c r="A45" s="4"/>
      <c r="B45" s="4"/>
      <c r="C45" s="4"/>
      <c r="D45" s="3"/>
      <c r="E45" s="4"/>
      <c r="F45" s="4"/>
      <c r="G45" s="4"/>
      <c r="H45" s="4"/>
      <c r="I45" s="4"/>
    </row>
    <row r="46" spans="1:9" ht="12.75">
      <c r="A46" s="2" t="s">
        <v>32</v>
      </c>
      <c r="B46" s="4"/>
      <c r="C46" s="4"/>
      <c r="D46" s="3" t="s">
        <v>19</v>
      </c>
      <c r="E46" s="4">
        <v>700000</v>
      </c>
      <c r="F46" s="4"/>
      <c r="G46" s="4"/>
      <c r="H46" s="4"/>
      <c r="I46" s="4"/>
    </row>
    <row r="47" spans="1:9" ht="12.75">
      <c r="A47" s="4" t="s">
        <v>20</v>
      </c>
      <c r="B47" s="4"/>
      <c r="C47" s="4"/>
      <c r="D47" s="3" t="s">
        <v>26</v>
      </c>
      <c r="E47" s="4">
        <v>11436000</v>
      </c>
      <c r="F47" s="4"/>
      <c r="G47" s="4"/>
      <c r="H47" s="4"/>
      <c r="I47" s="4"/>
    </row>
    <row r="48" spans="1:9" ht="12.75">
      <c r="A48" s="4"/>
      <c r="B48" s="4"/>
      <c r="C48" s="4"/>
      <c r="D48" s="3" t="s">
        <v>21</v>
      </c>
      <c r="E48" s="2">
        <f>SUM(E46:E47)</f>
        <v>12136000</v>
      </c>
      <c r="F48" s="4"/>
      <c r="G48" s="4"/>
      <c r="H48" s="4"/>
      <c r="I48" s="4"/>
    </row>
    <row r="49" spans="1:9" ht="12.75">
      <c r="A49" s="4"/>
      <c r="B49" s="4"/>
      <c r="C49" s="4"/>
      <c r="D49" s="3"/>
      <c r="E49" s="4"/>
      <c r="F49" s="4"/>
      <c r="G49" s="4"/>
      <c r="H49" s="4"/>
      <c r="I49" s="4"/>
    </row>
    <row r="50" spans="1:9" ht="12.75">
      <c r="A50" s="4"/>
      <c r="B50" s="4"/>
      <c r="C50" s="4"/>
      <c r="D50" s="3"/>
      <c r="E50" s="4"/>
      <c r="F50" s="4"/>
      <c r="G50" s="4"/>
      <c r="H50" s="4"/>
      <c r="I50" s="4"/>
    </row>
    <row r="51" spans="1:9" ht="12.75">
      <c r="A51" s="2" t="s">
        <v>33</v>
      </c>
      <c r="B51" s="2"/>
      <c r="C51" s="2"/>
      <c r="D51" s="3" t="s">
        <v>26</v>
      </c>
      <c r="E51" s="4">
        <v>4548000</v>
      </c>
      <c r="F51" s="4"/>
      <c r="G51" s="4"/>
      <c r="H51" s="4"/>
      <c r="I51" s="4"/>
    </row>
    <row r="52" spans="1:9" ht="12.75">
      <c r="A52" s="4" t="s">
        <v>20</v>
      </c>
      <c r="B52" s="4"/>
      <c r="C52" s="4"/>
      <c r="D52" s="3" t="s">
        <v>21</v>
      </c>
      <c r="E52" s="2">
        <f>SUM(E51)</f>
        <v>4548000</v>
      </c>
      <c r="F52" s="4"/>
      <c r="G52" s="4"/>
      <c r="H52" s="4"/>
      <c r="I52" s="4"/>
    </row>
    <row r="53" spans="1:9" ht="12.75">
      <c r="A53" s="4"/>
      <c r="B53" s="4"/>
      <c r="C53" s="4"/>
      <c r="D53" s="3"/>
      <c r="E53" s="4"/>
      <c r="F53" s="4"/>
      <c r="G53" s="4"/>
      <c r="H53" s="4"/>
      <c r="I53" s="4"/>
    </row>
    <row r="54" spans="1:9" ht="12.75">
      <c r="A54" s="2" t="s">
        <v>68</v>
      </c>
      <c r="B54" s="4"/>
      <c r="C54" s="4"/>
      <c r="D54" s="3" t="s">
        <v>19</v>
      </c>
      <c r="E54" s="4"/>
      <c r="F54" s="4"/>
      <c r="G54" s="4"/>
      <c r="H54" s="4"/>
      <c r="I54" s="4"/>
    </row>
    <row r="55" spans="1:9" ht="12.75">
      <c r="A55" s="2"/>
      <c r="B55" s="4"/>
      <c r="C55" s="4"/>
      <c r="D55" s="3" t="s">
        <v>69</v>
      </c>
      <c r="E55" s="4">
        <v>22000</v>
      </c>
      <c r="F55" s="4"/>
      <c r="G55" s="4"/>
      <c r="H55" s="4"/>
      <c r="I55" s="4"/>
    </row>
    <row r="56" spans="1:9" ht="12.75">
      <c r="A56" s="4"/>
      <c r="B56" s="4"/>
      <c r="C56" s="4"/>
      <c r="D56" s="3" t="s">
        <v>21</v>
      </c>
      <c r="E56" s="2">
        <f>SUM(E54:E55)</f>
        <v>22000</v>
      </c>
      <c r="F56" s="4"/>
      <c r="G56" s="4"/>
      <c r="H56" s="4"/>
      <c r="I56" s="4"/>
    </row>
    <row r="57" spans="1:9" ht="12.75">
      <c r="A57" s="4"/>
      <c r="B57" s="4"/>
      <c r="C57" s="4"/>
      <c r="D57" s="3"/>
      <c r="E57" s="4"/>
      <c r="F57" s="4"/>
      <c r="G57" s="4"/>
      <c r="H57" s="4"/>
      <c r="I57" s="4"/>
    </row>
    <row r="58" spans="1:9" ht="12.75">
      <c r="A58" s="2" t="s">
        <v>34</v>
      </c>
      <c r="B58" s="4"/>
      <c r="C58" s="4"/>
      <c r="D58" s="3" t="s">
        <v>19</v>
      </c>
      <c r="E58" s="4">
        <v>500000</v>
      </c>
      <c r="F58" s="4"/>
      <c r="G58" s="4"/>
      <c r="H58" s="4"/>
      <c r="I58" s="4"/>
    </row>
    <row r="59" spans="1:9" ht="12.75">
      <c r="A59" s="6" t="s">
        <v>20</v>
      </c>
      <c r="B59" s="4"/>
      <c r="C59" s="4"/>
      <c r="D59" s="3" t="s">
        <v>35</v>
      </c>
      <c r="E59" s="4">
        <v>100000</v>
      </c>
      <c r="F59" s="4"/>
      <c r="G59" s="4"/>
      <c r="H59" s="4"/>
      <c r="I59" s="4"/>
    </row>
    <row r="60" spans="1:9" ht="12.75">
      <c r="A60" s="4"/>
      <c r="B60" s="4"/>
      <c r="C60" s="4"/>
      <c r="D60" s="3" t="s">
        <v>21</v>
      </c>
      <c r="E60" s="2">
        <f>SUM(E58:E59)</f>
        <v>600000</v>
      </c>
      <c r="F60" s="4"/>
      <c r="G60" s="4"/>
      <c r="H60" s="4"/>
      <c r="I60" s="4"/>
    </row>
    <row r="61" spans="1:9" ht="12.75">
      <c r="A61" s="4"/>
      <c r="B61" s="4"/>
      <c r="C61" s="4"/>
      <c r="D61" s="3"/>
      <c r="E61" s="4"/>
      <c r="F61" s="4"/>
      <c r="G61" s="4"/>
      <c r="H61" s="4"/>
      <c r="I61" s="4"/>
    </row>
    <row r="62" spans="1:9" ht="12.75">
      <c r="A62" s="2" t="s">
        <v>63</v>
      </c>
      <c r="B62" s="2"/>
      <c r="C62" s="2"/>
      <c r="D62" s="4" t="s">
        <v>19</v>
      </c>
      <c r="E62" s="4"/>
      <c r="F62" s="4"/>
      <c r="G62" s="4"/>
      <c r="H62" s="4"/>
      <c r="I62" s="4"/>
    </row>
    <row r="63" spans="1:9" ht="12.75">
      <c r="A63" s="2"/>
      <c r="B63" s="2"/>
      <c r="C63" s="2"/>
      <c r="D63" s="4" t="s">
        <v>64</v>
      </c>
      <c r="E63" s="4">
        <v>1860000</v>
      </c>
      <c r="F63" s="4"/>
      <c r="G63" s="4"/>
      <c r="H63" s="4"/>
      <c r="I63" s="4"/>
    </row>
    <row r="64" spans="1:9" ht="12.75">
      <c r="A64" s="2"/>
      <c r="B64" s="2"/>
      <c r="C64" s="2"/>
      <c r="D64" s="4" t="s">
        <v>65</v>
      </c>
      <c r="E64" s="4">
        <v>4000000</v>
      </c>
      <c r="F64" s="4"/>
      <c r="G64" s="4"/>
      <c r="H64" s="4"/>
      <c r="I64" s="4"/>
    </row>
    <row r="65" spans="1:9" ht="12.75">
      <c r="A65" s="6" t="s">
        <v>20</v>
      </c>
      <c r="B65" s="2"/>
      <c r="C65" s="2"/>
      <c r="D65" s="4" t="s">
        <v>21</v>
      </c>
      <c r="E65" s="2">
        <f>SUM(E62:E64)</f>
        <v>5860000</v>
      </c>
      <c r="F65" s="4"/>
      <c r="G65" s="4"/>
      <c r="H65" s="4"/>
      <c r="I65" s="4"/>
    </row>
    <row r="66" spans="1:9" ht="12.75">
      <c r="A66" s="4"/>
      <c r="B66" s="4"/>
      <c r="C66" s="4"/>
      <c r="D66" s="3"/>
      <c r="E66" s="4"/>
      <c r="F66" s="4"/>
      <c r="G66" s="4"/>
      <c r="H66" s="4"/>
      <c r="I66" s="4"/>
    </row>
    <row r="67" spans="1:9" ht="12.75" hidden="1">
      <c r="A67" s="2" t="s">
        <v>36</v>
      </c>
      <c r="B67" s="2"/>
      <c r="C67" s="2"/>
      <c r="D67" s="4" t="s">
        <v>19</v>
      </c>
      <c r="E67" s="4"/>
      <c r="F67" s="4"/>
      <c r="G67" s="4"/>
      <c r="H67" s="4"/>
      <c r="I67" s="4"/>
    </row>
    <row r="68" spans="1:9" ht="12.75" hidden="1">
      <c r="A68" s="6" t="s">
        <v>20</v>
      </c>
      <c r="B68" s="2"/>
      <c r="C68" s="2"/>
      <c r="D68" s="4" t="s">
        <v>21</v>
      </c>
      <c r="E68" s="2">
        <f>SUM(E67)</f>
        <v>0</v>
      </c>
      <c r="F68" s="4"/>
      <c r="G68" s="4"/>
      <c r="H68" s="4"/>
      <c r="I68" s="4"/>
    </row>
    <row r="69" spans="1:9" ht="12.75" hidden="1">
      <c r="A69" s="6"/>
      <c r="B69" s="2"/>
      <c r="C69" s="2"/>
      <c r="D69" s="4"/>
      <c r="E69" s="2"/>
      <c r="F69" s="4"/>
      <c r="G69" s="4"/>
      <c r="H69" s="4"/>
      <c r="I69" s="4"/>
    </row>
    <row r="70" spans="1:9" ht="12.75" hidden="1">
      <c r="A70" s="2" t="s">
        <v>37</v>
      </c>
      <c r="B70" s="2"/>
      <c r="C70" s="2"/>
      <c r="D70" s="3" t="s">
        <v>25</v>
      </c>
      <c r="E70" s="4"/>
      <c r="F70" s="4"/>
      <c r="G70" s="4"/>
      <c r="H70" s="4"/>
      <c r="I70" s="4"/>
    </row>
    <row r="71" spans="1:9" ht="12.75" hidden="1">
      <c r="A71" s="6" t="s">
        <v>20</v>
      </c>
      <c r="B71" s="2"/>
      <c r="C71" s="2"/>
      <c r="D71" s="4" t="s">
        <v>21</v>
      </c>
      <c r="E71" s="2">
        <f>SUM(E70)</f>
        <v>0</v>
      </c>
      <c r="F71" s="4"/>
      <c r="G71" s="4"/>
      <c r="H71" s="4"/>
      <c r="I71" s="4"/>
    </row>
    <row r="72" spans="1:9" ht="12.75" hidden="1">
      <c r="A72" s="6"/>
      <c r="B72" s="2"/>
      <c r="C72" s="2"/>
      <c r="D72" s="4"/>
      <c r="E72" s="2"/>
      <c r="F72" s="4"/>
      <c r="G72" s="4"/>
      <c r="H72" s="4"/>
      <c r="I72" s="4"/>
    </row>
    <row r="73" spans="1:9" ht="12.75">
      <c r="A73" s="2" t="s">
        <v>38</v>
      </c>
      <c r="B73" s="2"/>
      <c r="C73" s="2"/>
      <c r="D73" s="3" t="s">
        <v>26</v>
      </c>
      <c r="E73" s="4">
        <v>1597000</v>
      </c>
      <c r="F73" s="4"/>
      <c r="G73" s="4"/>
      <c r="H73" s="4"/>
      <c r="I73" s="4"/>
    </row>
    <row r="74" spans="1:9" ht="12.75">
      <c r="A74" s="6" t="s">
        <v>20</v>
      </c>
      <c r="B74" s="2"/>
      <c r="C74" s="2"/>
      <c r="D74" s="4" t="s">
        <v>21</v>
      </c>
      <c r="E74" s="2">
        <f>SUM(E73)</f>
        <v>1597000</v>
      </c>
      <c r="F74" s="4"/>
      <c r="G74" s="4"/>
      <c r="H74" s="4"/>
      <c r="I74" s="4"/>
    </row>
    <row r="75" spans="1:9" ht="12.75">
      <c r="A75" s="6"/>
      <c r="B75" s="2"/>
      <c r="C75" s="2"/>
      <c r="D75" s="4"/>
      <c r="E75" s="2"/>
      <c r="F75" s="4"/>
      <c r="G75" s="4"/>
      <c r="H75" s="4"/>
      <c r="I75" s="4"/>
    </row>
    <row r="76" spans="1:9" ht="12.75">
      <c r="A76" s="2" t="s">
        <v>39</v>
      </c>
      <c r="B76" s="2"/>
      <c r="C76" s="2"/>
      <c r="D76" s="4" t="s">
        <v>40</v>
      </c>
      <c r="E76" s="6">
        <v>233389000</v>
      </c>
      <c r="F76" s="4"/>
      <c r="G76" s="4"/>
      <c r="H76" s="4"/>
      <c r="I76" s="4"/>
    </row>
    <row r="77" spans="1:9" ht="12.75">
      <c r="A77" s="6"/>
      <c r="B77" s="2"/>
      <c r="C77" s="2"/>
      <c r="D77" s="4" t="s">
        <v>21</v>
      </c>
      <c r="E77" s="2">
        <f>SUM(E76:E76)</f>
        <v>233389000</v>
      </c>
      <c r="F77" s="4"/>
      <c r="G77" s="4"/>
      <c r="H77" s="4"/>
      <c r="I77" s="4"/>
    </row>
    <row r="78" spans="1:9" ht="12.75">
      <c r="A78" s="6"/>
      <c r="B78" s="2"/>
      <c r="C78" s="2"/>
      <c r="D78" s="4"/>
      <c r="E78" s="2"/>
      <c r="F78" s="4"/>
      <c r="G78" s="4"/>
      <c r="H78" s="4"/>
      <c r="I78" s="4"/>
    </row>
    <row r="79" spans="1:9" ht="12.75">
      <c r="A79" s="16" t="s">
        <v>41</v>
      </c>
      <c r="B79" s="16"/>
      <c r="C79" s="16"/>
      <c r="D79" s="4"/>
      <c r="E79" s="2">
        <f>SUM(E18,E22,E29,E34,E37,E48,E52,E56,E60,E65,E68,E74,E71,E43,E77,E25)</f>
        <v>404093670</v>
      </c>
      <c r="F79" s="4"/>
      <c r="G79" s="4"/>
      <c r="H79" s="4"/>
      <c r="I79" s="4"/>
    </row>
  </sheetData>
  <sheetProtection selectLockedCells="1" selectUnlockedCells="1"/>
  <mergeCells count="6">
    <mergeCell ref="A15:C15"/>
    <mergeCell ref="A79:C79"/>
    <mergeCell ref="A1:I1"/>
    <mergeCell ref="A3:C3"/>
    <mergeCell ref="A4:C4"/>
    <mergeCell ref="A5:C5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22" sqref="F22"/>
    </sheetView>
  </sheetViews>
  <sheetFormatPr defaultColWidth="9.140625" defaultRowHeight="12.75"/>
  <cols>
    <col min="4" max="4" width="19.00390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</row>
    <row r="2" ht="12.75">
      <c r="E2" t="s">
        <v>60</v>
      </c>
    </row>
    <row r="3" spans="1:10" ht="12.75">
      <c r="A3" s="16" t="s">
        <v>0</v>
      </c>
      <c r="B3" s="16"/>
      <c r="C3" s="16"/>
      <c r="D3" s="2" t="s">
        <v>42</v>
      </c>
      <c r="E3" s="2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</row>
    <row r="4" spans="1:10" ht="12.75">
      <c r="A4" s="16" t="s">
        <v>43</v>
      </c>
      <c r="B4" s="16"/>
      <c r="C4" s="16"/>
      <c r="D4" s="7" t="s">
        <v>44</v>
      </c>
      <c r="E4" s="3" t="s">
        <v>8</v>
      </c>
      <c r="F4" s="6">
        <f>SUM(F17)</f>
        <v>500000</v>
      </c>
      <c r="G4" s="4"/>
      <c r="H4" s="4"/>
      <c r="I4" s="4"/>
      <c r="J4" s="4"/>
    </row>
    <row r="5" spans="1:10" ht="12.75">
      <c r="A5" s="4"/>
      <c r="B5" s="4"/>
      <c r="C5" s="4"/>
      <c r="D5" s="4"/>
      <c r="E5" s="3" t="s">
        <v>10</v>
      </c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3" t="s">
        <v>45</v>
      </c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3" t="s">
        <v>46</v>
      </c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3" t="s">
        <v>13</v>
      </c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3" t="s">
        <v>14</v>
      </c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3" t="s">
        <v>15</v>
      </c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3" t="s">
        <v>16</v>
      </c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3" t="s">
        <v>17</v>
      </c>
      <c r="F12" s="4">
        <v>47096</v>
      </c>
      <c r="G12" s="4"/>
      <c r="H12" s="4"/>
      <c r="I12" s="4"/>
      <c r="J12" s="4"/>
    </row>
    <row r="13" spans="1:10" ht="12.75">
      <c r="A13" s="4"/>
      <c r="B13" s="4"/>
      <c r="C13" s="4"/>
      <c r="D13" s="4"/>
      <c r="E13" s="5" t="s">
        <v>18</v>
      </c>
      <c r="F13" s="2">
        <f>SUM(F4:F12)</f>
        <v>547096</v>
      </c>
      <c r="G13" s="4"/>
      <c r="H13" s="4"/>
      <c r="I13" s="4"/>
      <c r="J13" s="4"/>
    </row>
    <row r="14" spans="1:10" ht="12.75">
      <c r="A14" s="16" t="s">
        <v>47</v>
      </c>
      <c r="B14" s="16"/>
      <c r="C14" s="16"/>
      <c r="D14" s="16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 t="s">
        <v>48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 t="s">
        <v>20</v>
      </c>
      <c r="B17" s="4"/>
      <c r="C17" s="4"/>
      <c r="D17" s="4"/>
      <c r="E17" s="4" t="s">
        <v>19</v>
      </c>
      <c r="F17" s="4">
        <v>500000</v>
      </c>
      <c r="G17" s="4"/>
      <c r="H17" s="4"/>
      <c r="I17" s="4"/>
      <c r="J17" s="4"/>
    </row>
    <row r="18" spans="1:10" ht="12.75">
      <c r="A18" s="4"/>
      <c r="B18" s="4"/>
      <c r="C18" s="4"/>
      <c r="D18" s="4"/>
      <c r="E18" s="2" t="s">
        <v>21</v>
      </c>
      <c r="F18" s="2">
        <f>SUM(F17:F17)</f>
        <v>500000</v>
      </c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2"/>
      <c r="G19" s="4"/>
      <c r="H19" s="4"/>
      <c r="I19" s="4"/>
      <c r="J19" s="4"/>
    </row>
    <row r="20" spans="1:10" ht="12.75">
      <c r="A20" s="2" t="s">
        <v>39</v>
      </c>
      <c r="B20" s="4"/>
      <c r="C20" s="4"/>
      <c r="D20" s="4"/>
      <c r="E20" s="8" t="s">
        <v>49</v>
      </c>
      <c r="F20" s="6">
        <v>8982904</v>
      </c>
      <c r="G20" s="4"/>
      <c r="H20" s="4"/>
      <c r="I20" s="4"/>
      <c r="J20" s="4"/>
    </row>
    <row r="21" spans="1:10" ht="12.75">
      <c r="A21" s="2"/>
      <c r="B21" s="4"/>
      <c r="C21" s="4"/>
      <c r="D21" s="4"/>
      <c r="E21" s="8" t="s">
        <v>40</v>
      </c>
      <c r="F21" s="6">
        <v>47096</v>
      </c>
      <c r="G21" s="4"/>
      <c r="H21" s="4"/>
      <c r="I21" s="4"/>
      <c r="J21" s="4"/>
    </row>
    <row r="22" spans="1:10" ht="12.75">
      <c r="A22" s="4"/>
      <c r="B22" s="4"/>
      <c r="C22" s="4"/>
      <c r="D22" s="4"/>
      <c r="E22" s="2" t="s">
        <v>21</v>
      </c>
      <c r="F22" s="2">
        <f>SUM(F20:F21)</f>
        <v>9030000</v>
      </c>
      <c r="G22" s="4"/>
      <c r="H22" s="4"/>
      <c r="I22" s="4"/>
      <c r="J22" s="4"/>
    </row>
    <row r="23" spans="1:10" ht="12.75" hidden="1">
      <c r="A23" s="4" t="s">
        <v>50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2.75" hidden="1">
      <c r="A24" s="4"/>
      <c r="B24" s="4"/>
      <c r="C24" s="4"/>
      <c r="D24" s="4"/>
      <c r="E24" s="4" t="s">
        <v>51</v>
      </c>
      <c r="F24" s="4"/>
      <c r="G24" s="4"/>
      <c r="H24" s="4"/>
      <c r="I24" s="4"/>
      <c r="J24" s="4"/>
    </row>
    <row r="25" spans="1:10" ht="12.75" hidden="1">
      <c r="A25" s="4"/>
      <c r="B25" s="4"/>
      <c r="C25" s="4"/>
      <c r="D25" s="4"/>
      <c r="E25" s="4" t="s">
        <v>21</v>
      </c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16" t="s">
        <v>52</v>
      </c>
      <c r="B27" s="16"/>
      <c r="C27" s="16"/>
      <c r="D27" s="16"/>
      <c r="E27" s="4"/>
      <c r="F27" s="2">
        <f>SUM(F18,,F21)</f>
        <v>547096</v>
      </c>
      <c r="G27" s="4"/>
      <c r="H27" s="4"/>
      <c r="I27" s="4"/>
      <c r="J27" s="4"/>
    </row>
  </sheetData>
  <sheetProtection selectLockedCells="1" selectUnlockedCells="1"/>
  <mergeCells count="5">
    <mergeCell ref="A27:D27"/>
    <mergeCell ref="A1:J1"/>
    <mergeCell ref="A3:C3"/>
    <mergeCell ref="A4:C4"/>
    <mergeCell ref="A14:D14"/>
  </mergeCells>
  <printOptions/>
  <pageMargins left="0.5902777777777778" right="0.78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F31" sqref="F31"/>
    </sheetView>
  </sheetViews>
  <sheetFormatPr defaultColWidth="9.140625" defaultRowHeight="12.75"/>
  <cols>
    <col min="4" max="4" width="18.8515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</row>
    <row r="2" ht="12.75">
      <c r="E2" t="s">
        <v>60</v>
      </c>
    </row>
    <row r="3" spans="1:10" ht="12.75">
      <c r="A3" s="16" t="s">
        <v>0</v>
      </c>
      <c r="B3" s="16"/>
      <c r="C3" s="16"/>
      <c r="D3" s="2" t="s">
        <v>42</v>
      </c>
      <c r="E3" s="2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</row>
    <row r="4" spans="1:10" ht="12.75">
      <c r="A4" s="16" t="s">
        <v>53</v>
      </c>
      <c r="B4" s="16"/>
      <c r="C4" s="16"/>
      <c r="D4" s="19" t="s">
        <v>44</v>
      </c>
      <c r="E4" s="3" t="s">
        <v>8</v>
      </c>
      <c r="F4" s="4"/>
      <c r="G4" s="4"/>
      <c r="H4" s="4"/>
      <c r="I4" s="4"/>
      <c r="J4" s="4"/>
    </row>
    <row r="5" spans="1:10" ht="12.75">
      <c r="A5" s="4"/>
      <c r="B5" s="4"/>
      <c r="C5" s="4"/>
      <c r="D5" s="19"/>
      <c r="E5" s="3" t="s">
        <v>10</v>
      </c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3" t="s">
        <v>45</v>
      </c>
      <c r="F6" s="4"/>
      <c r="G6" s="1"/>
      <c r="H6" s="4"/>
      <c r="I6" s="4"/>
      <c r="J6" s="4"/>
    </row>
    <row r="7" spans="1:10" ht="12.75">
      <c r="A7" s="4"/>
      <c r="B7" s="4"/>
      <c r="C7" s="4"/>
      <c r="D7" s="4"/>
      <c r="E7" s="3" t="s">
        <v>46</v>
      </c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3" t="s">
        <v>13</v>
      </c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3" t="s">
        <v>14</v>
      </c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3" t="s">
        <v>15</v>
      </c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3" t="s">
        <v>16</v>
      </c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3" t="s">
        <v>17</v>
      </c>
      <c r="F12" s="4">
        <v>33130</v>
      </c>
      <c r="G12" s="4"/>
      <c r="H12" s="4"/>
      <c r="I12" s="4"/>
      <c r="J12" s="4"/>
    </row>
    <row r="13" spans="1:10" ht="12.75">
      <c r="A13" s="4"/>
      <c r="B13" s="4"/>
      <c r="C13" s="4"/>
      <c r="D13" s="4"/>
      <c r="E13" s="5" t="s">
        <v>18</v>
      </c>
      <c r="F13" s="2">
        <f>SUM(F4:F12)</f>
        <v>33130</v>
      </c>
      <c r="G13" s="4"/>
      <c r="H13" s="4"/>
      <c r="I13" s="4"/>
      <c r="J13" s="4"/>
    </row>
    <row r="14" spans="1:10" ht="12.75">
      <c r="A14" s="16" t="s">
        <v>47</v>
      </c>
      <c r="B14" s="16"/>
      <c r="C14" s="16"/>
      <c r="D14" s="16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 hidden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 hidden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 hidden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 hidden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 hidden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 hidden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 hidden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 hidden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 hidden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 hidden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 hidden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9" t="s">
        <v>39</v>
      </c>
      <c r="B29" s="2"/>
      <c r="C29" s="2"/>
      <c r="D29" s="2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8" t="s">
        <v>49</v>
      </c>
      <c r="F30" s="4">
        <v>47271870</v>
      </c>
      <c r="G30" s="4"/>
      <c r="H30" s="4"/>
      <c r="I30" s="4"/>
      <c r="J30" s="4"/>
    </row>
    <row r="31" spans="1:10" ht="12.75">
      <c r="A31" s="4"/>
      <c r="B31" s="4"/>
      <c r="C31" s="4"/>
      <c r="D31" s="4"/>
      <c r="E31" s="8" t="s">
        <v>40</v>
      </c>
      <c r="F31" s="4">
        <v>33130</v>
      </c>
      <c r="G31" s="4"/>
      <c r="H31" s="4"/>
      <c r="I31" s="4"/>
      <c r="J31" s="4"/>
    </row>
    <row r="32" spans="1:10" ht="12.75">
      <c r="A32" s="4"/>
      <c r="B32" s="4"/>
      <c r="C32" s="4"/>
      <c r="D32" s="4"/>
      <c r="E32" s="4" t="s">
        <v>21</v>
      </c>
      <c r="F32" s="2">
        <f>SUM(F30:F31)</f>
        <v>47305000</v>
      </c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2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16" t="s">
        <v>52</v>
      </c>
      <c r="B35" s="16"/>
      <c r="C35" s="16"/>
      <c r="D35" s="16"/>
      <c r="E35" s="4"/>
      <c r="F35" s="2">
        <f>SUM(F31)</f>
        <v>33130</v>
      </c>
      <c r="G35" s="4"/>
      <c r="H35" s="4"/>
      <c r="I35" s="4"/>
      <c r="J35" s="4"/>
    </row>
  </sheetData>
  <sheetProtection selectLockedCells="1" selectUnlockedCells="1"/>
  <mergeCells count="6">
    <mergeCell ref="A14:D14"/>
    <mergeCell ref="A35:D35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F1" t="s">
        <v>70</v>
      </c>
    </row>
    <row r="2" spans="1:10" ht="12.75">
      <c r="A2" s="17" t="s">
        <v>58</v>
      </c>
      <c r="B2" s="17"/>
      <c r="C2" s="17"/>
      <c r="D2" s="17"/>
      <c r="E2" s="17"/>
      <c r="F2" s="17"/>
      <c r="G2" s="17"/>
      <c r="H2" s="17"/>
      <c r="I2" s="17"/>
      <c r="J2" s="17"/>
    </row>
    <row r="3" ht="12.75">
      <c r="E3" t="s">
        <v>59</v>
      </c>
    </row>
    <row r="10" spans="5:9" ht="12.75">
      <c r="E10" s="10" t="s">
        <v>2</v>
      </c>
      <c r="F10" s="10" t="s">
        <v>3</v>
      </c>
      <c r="G10" s="10" t="s">
        <v>4</v>
      </c>
      <c r="H10" s="10" t="s">
        <v>5</v>
      </c>
      <c r="I10" s="10" t="s">
        <v>6</v>
      </c>
    </row>
    <row r="11" spans="5:9" ht="12.75">
      <c r="E11" s="10"/>
      <c r="F11" s="10"/>
      <c r="G11" s="10"/>
      <c r="H11" s="10"/>
      <c r="I11" s="10"/>
    </row>
    <row r="12" spans="1:9" ht="12.75">
      <c r="A12" s="11" t="s">
        <v>54</v>
      </c>
      <c r="B12" s="11"/>
      <c r="E12" s="12">
        <f>'Önkormányzati rész'!$E$79</f>
        <v>404093670</v>
      </c>
      <c r="F12" s="10"/>
      <c r="G12" s="10"/>
      <c r="H12" s="10"/>
      <c r="I12" s="10"/>
    </row>
    <row r="13" spans="5:9" ht="12.75">
      <c r="E13" s="10"/>
      <c r="F13" s="10"/>
      <c r="G13" s="10"/>
      <c r="H13" s="10"/>
      <c r="I13" s="10"/>
    </row>
    <row r="14" ht="12.75">
      <c r="E14" s="11"/>
    </row>
    <row r="15" spans="1:5" ht="12.75">
      <c r="A15" s="11" t="s">
        <v>55</v>
      </c>
      <c r="E15" s="11">
        <f>'ÓVODA 1.'!$F$35</f>
        <v>33130</v>
      </c>
    </row>
    <row r="16" ht="12.75">
      <c r="E16" s="11"/>
    </row>
    <row r="17" spans="1:5" ht="12.75">
      <c r="A17" s="20" t="s">
        <v>43</v>
      </c>
      <c r="B17" s="20"/>
      <c r="C17" s="20"/>
      <c r="E17" s="11">
        <f>'MŰV.H. 2.'!$F$27</f>
        <v>547096</v>
      </c>
    </row>
    <row r="18" ht="12.75">
      <c r="E18" s="11"/>
    </row>
    <row r="19" spans="1:5" ht="12.75">
      <c r="A19" s="13"/>
      <c r="B19" s="14"/>
      <c r="C19" s="14"/>
      <c r="E19" s="11"/>
    </row>
    <row r="20" spans="1:5" ht="12.75">
      <c r="A20" s="13"/>
      <c r="B20" s="14"/>
      <c r="C20" s="14"/>
      <c r="E20" s="11"/>
    </row>
    <row r="21" spans="1:5" ht="12.75">
      <c r="A21" s="13"/>
      <c r="B21" s="14"/>
      <c r="C21" s="14"/>
      <c r="E21" s="11"/>
    </row>
    <row r="22" ht="12.75">
      <c r="E22" s="11"/>
    </row>
    <row r="23" spans="1:5" ht="12.75">
      <c r="A23" s="20" t="s">
        <v>56</v>
      </c>
      <c r="B23" s="20"/>
      <c r="E23" s="11">
        <f>SUM(E12:E18)</f>
        <v>404673896</v>
      </c>
    </row>
  </sheetData>
  <sheetProtection selectLockedCells="1" selectUnlockedCells="1"/>
  <mergeCells count="3">
    <mergeCell ref="A2:J2"/>
    <mergeCell ref="A17:C17"/>
    <mergeCell ref="A23:B2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2018-02-05T13:12:40Z</cp:lastPrinted>
  <dcterms:created xsi:type="dcterms:W3CDTF">2018-02-21T07:13:38Z</dcterms:created>
  <dcterms:modified xsi:type="dcterms:W3CDTF">2018-02-21T07:13:38Z</dcterms:modified>
  <cp:category/>
  <cp:version/>
  <cp:contentType/>
  <cp:contentStatus/>
</cp:coreProperties>
</file>