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2.m. Önk. bevétele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  <c r="E36" i="1"/>
  <c r="E43" i="1" s="1"/>
  <c r="E45" i="1" s="1"/>
  <c r="D36" i="1"/>
  <c r="D43" i="1" s="1"/>
  <c r="D45" i="1" s="1"/>
  <c r="E32" i="1"/>
  <c r="D32" i="1"/>
  <c r="E26" i="1"/>
  <c r="D26" i="1"/>
  <c r="C26" i="1"/>
  <c r="B26" i="1"/>
  <c r="C15" i="1"/>
  <c r="B15" i="1"/>
  <c r="C7" i="1"/>
  <c r="C32" i="1" s="1"/>
  <c r="C45" i="1" s="1"/>
  <c r="D46" i="1" s="1"/>
  <c r="B7" i="1"/>
  <c r="B32" i="1" s="1"/>
  <c r="B45" i="1" s="1"/>
  <c r="B46" i="1" s="1"/>
</calcChain>
</file>

<file path=xl/sharedStrings.xml><?xml version="1.0" encoding="utf-8"?>
<sst xmlns="http://schemas.openxmlformats.org/spreadsheetml/2006/main" count="51" uniqueCount="45">
  <si>
    <t>Öskü Község Önkormányzat bevételei kötelező, önként vállalt feladatok bontásában</t>
  </si>
  <si>
    <t>adatok Ft-ban</t>
  </si>
  <si>
    <t>Működési bevételek</t>
  </si>
  <si>
    <t>Kötelező feladatok</t>
  </si>
  <si>
    <t>Önként vállalt feladatok</t>
  </si>
  <si>
    <t>Államháztartási feladatok</t>
  </si>
  <si>
    <t>Eredeti ei.</t>
  </si>
  <si>
    <t>Módosított ei.</t>
  </si>
  <si>
    <t>Működési célú támogatás ÁHT-n belülről</t>
  </si>
  <si>
    <t>- Önkormányzat működési támogatása</t>
  </si>
  <si>
    <t>- Elkülönített állami pénzalaptól átvett támogatás</t>
  </si>
  <si>
    <t>- Helyi önkormányzatok és költségvetési szerveik</t>
  </si>
  <si>
    <t>- Társadalombiztosítás pénzügyi alapjaitól</t>
  </si>
  <si>
    <t>- Fejezeti kezelésű előirányzatoktól</t>
  </si>
  <si>
    <t>- egyéb működési célú támogatások bevételei</t>
  </si>
  <si>
    <t>Közhatalmi bevételek</t>
  </si>
  <si>
    <t>- Készletértékesítés ellenértéke</t>
  </si>
  <si>
    <t>- Szolgáltatások ellenértéke</t>
  </si>
  <si>
    <t>- Közvetített szolgáltatások értéke</t>
  </si>
  <si>
    <t>- Tulajdonosi bevételek</t>
  </si>
  <si>
    <t>- Ellátási díjak</t>
  </si>
  <si>
    <t>- Kiszámlázott ÁFA</t>
  </si>
  <si>
    <t>- Kamatbevételek</t>
  </si>
  <si>
    <t>- ÁFA visszatérítés</t>
  </si>
  <si>
    <t xml:space="preserve"> - Egyéb működési bevételek</t>
  </si>
  <si>
    <t>Működési célú átvett pénzeszközök</t>
  </si>
  <si>
    <t>Működési célú finanszírozási bevételek</t>
  </si>
  <si>
    <t>- Likviditási célú hitel felvétel</t>
  </si>
  <si>
    <t>- Értékpapír értékesítés bevételei</t>
  </si>
  <si>
    <t>- Előző évi működési maradvány igénybevétele</t>
  </si>
  <si>
    <t xml:space="preserve"> - Áht-n belüli megelőlegezések</t>
  </si>
  <si>
    <t>- Intézményfinanszírozás</t>
  </si>
  <si>
    <t>Összesen működési bevételek</t>
  </si>
  <si>
    <t>Felhalmozási bevételek</t>
  </si>
  <si>
    <t>Felhalmozási célú támogatások ÁHT-n belülről</t>
  </si>
  <si>
    <t>- Ingatlanok értékesítése</t>
  </si>
  <si>
    <t>Felhalmozási célú átvett pénzeszközök</t>
  </si>
  <si>
    <t>Felhalmozási célú finanszírozási bevételek</t>
  </si>
  <si>
    <t>Hosszú lejáratú hitelek, kölcsönök felvétele pénzügyi vállakozástól</t>
  </si>
  <si>
    <t>Előző évi felhalmozási pénzmaradvány igénybevétele</t>
  </si>
  <si>
    <t>Felhalmozási c. intézményfinanszírozás</t>
  </si>
  <si>
    <t>Összesen felhalmozási bevételek</t>
  </si>
  <si>
    <t>Összesen bevétel</t>
  </si>
  <si>
    <t>* Módosította Öskü Község Polgármesterének 3/2020 (VI.18.) számú önkormányzati rendelet 2. melléklete. Hatályos: 2020. június 19-től</t>
  </si>
  <si>
    <t>4. sz. mellékelet az 1/2019. (II.14.)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</si>
</sst>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6" fillId="0" borderId="8" xfId="0" applyFont="1" applyBorder="1"/>
    <xf numFmtId="164" fontId="6" fillId="0" borderId="9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0" fontId="6" fillId="0" borderId="11" xfId="0" applyFont="1" applyBorder="1"/>
    <xf numFmtId="3" fontId="2" fillId="0" borderId="12" xfId="0" applyNumberFormat="1" applyFont="1" applyBorder="1"/>
    <xf numFmtId="0" fontId="7" fillId="0" borderId="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49" fontId="2" fillId="0" borderId="14" xfId="0" quotePrefix="1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0" fontId="2" fillId="0" borderId="17" xfId="0" applyFont="1" applyBorder="1"/>
    <xf numFmtId="3" fontId="2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quotePrefix="1" applyFont="1" applyBorder="1"/>
    <xf numFmtId="0" fontId="6" fillId="0" borderId="21" xfId="0" quotePrefix="1" applyFont="1" applyBorder="1"/>
    <xf numFmtId="164" fontId="6" fillId="0" borderId="19" xfId="0" applyNumberFormat="1" applyFont="1" applyBorder="1"/>
    <xf numFmtId="164" fontId="6" fillId="0" borderId="20" xfId="0" applyNumberFormat="1" applyFont="1" applyBorder="1"/>
    <xf numFmtId="0" fontId="6" fillId="0" borderId="22" xfId="0" applyFont="1" applyBorder="1"/>
    <xf numFmtId="0" fontId="6" fillId="0" borderId="21" xfId="0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0" fontId="2" fillId="0" borderId="22" xfId="0" applyFont="1" applyBorder="1"/>
    <xf numFmtId="3" fontId="6" fillId="0" borderId="18" xfId="0" applyNumberFormat="1" applyFont="1" applyBorder="1"/>
    <xf numFmtId="164" fontId="6" fillId="0" borderId="22" xfId="0" applyNumberFormat="1" applyFont="1" applyBorder="1"/>
    <xf numFmtId="164" fontId="6" fillId="0" borderId="18" xfId="0" applyNumberFormat="1" applyFont="1" applyBorder="1"/>
    <xf numFmtId="0" fontId="2" fillId="0" borderId="23" xfId="0" applyFont="1" applyBorder="1"/>
    <xf numFmtId="0" fontId="2" fillId="0" borderId="24" xfId="0" applyFont="1" applyBorder="1"/>
    <xf numFmtId="164" fontId="2" fillId="0" borderId="22" xfId="0" applyNumberFormat="1" applyFont="1" applyBorder="1"/>
    <xf numFmtId="3" fontId="2" fillId="0" borderId="22" xfId="0" applyNumberFormat="1" applyFont="1" applyBorder="1" applyAlignment="1">
      <alignment horizontal="center" vertical="center"/>
    </xf>
    <xf numFmtId="0" fontId="2" fillId="0" borderId="25" xfId="0" quotePrefix="1" applyFont="1" applyBorder="1"/>
    <xf numFmtId="164" fontId="2" fillId="0" borderId="26" xfId="0" applyNumberFormat="1" applyFont="1" applyBorder="1"/>
    <xf numFmtId="164" fontId="2" fillId="0" borderId="27" xfId="0" applyNumberFormat="1" applyFont="1" applyBorder="1"/>
    <xf numFmtId="0" fontId="2" fillId="0" borderId="28" xfId="0" applyFont="1" applyBorder="1"/>
    <xf numFmtId="3" fontId="2" fillId="0" borderId="29" xfId="0" applyNumberFormat="1" applyFont="1" applyBorder="1"/>
    <xf numFmtId="0" fontId="2" fillId="0" borderId="26" xfId="0" applyFont="1" applyBorder="1"/>
    <xf numFmtId="0" fontId="2" fillId="0" borderId="27" xfId="0" applyFont="1" applyBorder="1"/>
    <xf numFmtId="0" fontId="6" fillId="2" borderId="7" xfId="0" applyFont="1" applyFill="1" applyBorder="1"/>
    <xf numFmtId="164" fontId="6" fillId="2" borderId="30" xfId="0" applyNumberFormat="1" applyFont="1" applyFill="1" applyBorder="1"/>
    <xf numFmtId="164" fontId="6" fillId="2" borderId="31" xfId="0" applyNumberFormat="1" applyFont="1" applyFill="1" applyBorder="1"/>
    <xf numFmtId="164" fontId="6" fillId="2" borderId="32" xfId="0" applyNumberFormat="1" applyFont="1" applyFill="1" applyBorder="1"/>
    <xf numFmtId="3" fontId="6" fillId="2" borderId="33" xfId="0" applyNumberFormat="1" applyFont="1" applyFill="1" applyBorder="1"/>
    <xf numFmtId="0" fontId="2" fillId="0" borderId="30" xfId="0" applyFont="1" applyBorder="1"/>
    <xf numFmtId="0" fontId="2" fillId="0" borderId="31" xfId="0" applyFont="1" applyBorder="1"/>
    <xf numFmtId="0" fontId="6" fillId="2" borderId="34" xfId="0" applyFont="1" applyFill="1" applyBorder="1"/>
    <xf numFmtId="164" fontId="2" fillId="2" borderId="9" xfId="0" applyNumberFormat="1" applyFont="1" applyFill="1" applyBorder="1"/>
    <xf numFmtId="164" fontId="2" fillId="2" borderId="13" xfId="0" applyNumberFormat="1" applyFont="1" applyFill="1" applyBorder="1"/>
    <xf numFmtId="0" fontId="2" fillId="2" borderId="35" xfId="0" applyFont="1" applyFill="1" applyBorder="1"/>
    <xf numFmtId="3" fontId="2" fillId="2" borderId="36" xfId="0" applyNumberFormat="1" applyFont="1" applyFill="1" applyBorder="1"/>
    <xf numFmtId="0" fontId="2" fillId="2" borderId="9" xfId="0" applyFont="1" applyFill="1" applyBorder="1"/>
    <xf numFmtId="0" fontId="2" fillId="2" borderId="13" xfId="0" applyFont="1" applyFill="1" applyBorder="1"/>
    <xf numFmtId="0" fontId="2" fillId="0" borderId="37" xfId="0" applyFont="1" applyBorder="1"/>
    <xf numFmtId="164" fontId="2" fillId="0" borderId="38" xfId="0" applyNumberFormat="1" applyFont="1" applyBorder="1"/>
    <xf numFmtId="0" fontId="6" fillId="0" borderId="37" xfId="0" applyFont="1" applyBorder="1"/>
    <xf numFmtId="164" fontId="6" fillId="0" borderId="38" xfId="0" applyNumberFormat="1" applyFont="1" applyBorder="1"/>
    <xf numFmtId="0" fontId="2" fillId="0" borderId="37" xfId="0" quotePrefix="1" applyFont="1" applyBorder="1"/>
    <xf numFmtId="0" fontId="6" fillId="0" borderId="39" xfId="0" applyFont="1" applyBorder="1"/>
    <xf numFmtId="0" fontId="6" fillId="0" borderId="19" xfId="0" applyFont="1" applyBorder="1"/>
    <xf numFmtId="0" fontId="6" fillId="0" borderId="20" xfId="0" applyFont="1" applyBorder="1"/>
    <xf numFmtId="0" fontId="2" fillId="0" borderId="39" xfId="0" applyFont="1" applyBorder="1" applyAlignment="1">
      <alignment wrapText="1"/>
    </xf>
    <xf numFmtId="0" fontId="8" fillId="0" borderId="39" xfId="0" applyFont="1" applyBorder="1"/>
    <xf numFmtId="0" fontId="2" fillId="0" borderId="39" xfId="0" quotePrefix="1" applyFont="1" applyBorder="1"/>
    <xf numFmtId="0" fontId="2" fillId="0" borderId="40" xfId="0" applyFont="1" applyBorder="1"/>
    <xf numFmtId="0" fontId="2" fillId="0" borderId="41" xfId="0" applyFont="1" applyBorder="1"/>
    <xf numFmtId="164" fontId="6" fillId="0" borderId="42" xfId="0" applyNumberFormat="1" applyFont="1" applyBorder="1"/>
    <xf numFmtId="0" fontId="6" fillId="2" borderId="2" xfId="0" applyFont="1" applyFill="1" applyBorder="1"/>
    <xf numFmtId="0" fontId="2" fillId="2" borderId="30" xfId="0" applyFont="1" applyFill="1" applyBorder="1"/>
    <xf numFmtId="0" fontId="2" fillId="2" borderId="33" xfId="0" applyFont="1" applyFill="1" applyBorder="1"/>
    <xf numFmtId="164" fontId="6" fillId="2" borderId="43" xfId="0" applyNumberFormat="1" applyFont="1" applyFill="1" applyBorder="1"/>
    <xf numFmtId="164" fontId="6" fillId="2" borderId="33" xfId="0" applyNumberFormat="1" applyFont="1" applyFill="1" applyBorder="1"/>
    <xf numFmtId="0" fontId="2" fillId="2" borderId="31" xfId="0" applyFont="1" applyFill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6" fillId="2" borderId="0" xfId="0" applyFont="1" applyFill="1"/>
    <xf numFmtId="0" fontId="2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48"/>
  <sheetViews>
    <sheetView tabSelected="1" workbookViewId="0">
      <selection sqref="A1:H1"/>
    </sheetView>
  </sheetViews>
  <sheetFormatPr defaultRowHeight="15" x14ac:dyDescent="0.25"/>
  <cols>
    <col min="1" max="1" width="42.42578125" style="1" customWidth="1"/>
    <col min="2" max="2" width="15.140625" style="1" bestFit="1" customWidth="1"/>
    <col min="3" max="3" width="15.140625" style="1" customWidth="1"/>
    <col min="4" max="4" width="15.140625" style="1" bestFit="1" customWidth="1"/>
    <col min="5" max="5" width="15.140625" style="2" bestFit="1" customWidth="1"/>
    <col min="6" max="6" width="12.42578125" style="1" bestFit="1" customWidth="1"/>
    <col min="7" max="7" width="15.28515625" style="1" customWidth="1"/>
    <col min="8" max="8" width="11.85546875" style="1" customWidth="1"/>
    <col min="9" max="16384" width="9.140625" style="1"/>
  </cols>
  <sheetData>
    <row r="1" spans="1:8" x14ac:dyDescent="0.25">
      <c r="A1" s="83" t="s">
        <v>44</v>
      </c>
      <c r="B1" s="83"/>
      <c r="C1" s="83"/>
      <c r="D1" s="83"/>
      <c r="E1" s="83"/>
      <c r="F1" s="83"/>
      <c r="G1" s="83"/>
      <c r="H1" s="83"/>
    </row>
    <row r="3" spans="1:8" ht="47.25" customHeight="1" x14ac:dyDescent="0.25">
      <c r="A3" s="84" t="s">
        <v>0</v>
      </c>
      <c r="B3" s="84"/>
      <c r="C3" s="84"/>
      <c r="D3" s="84"/>
    </row>
    <row r="4" spans="1:8" ht="15.75" thickBot="1" x14ac:dyDescent="0.3">
      <c r="D4" s="3"/>
      <c r="G4" s="3" t="s">
        <v>1</v>
      </c>
    </row>
    <row r="5" spans="1:8" ht="44.25" customHeight="1" thickBot="1" x14ac:dyDescent="0.3">
      <c r="A5" s="85" t="s">
        <v>2</v>
      </c>
      <c r="B5" s="87" t="s">
        <v>3</v>
      </c>
      <c r="C5" s="88"/>
      <c r="D5" s="87" t="s">
        <v>4</v>
      </c>
      <c r="E5" s="88"/>
      <c r="F5" s="89" t="s">
        <v>5</v>
      </c>
      <c r="G5" s="90"/>
    </row>
    <row r="6" spans="1:8" ht="44.25" customHeight="1" thickBot="1" x14ac:dyDescent="0.3">
      <c r="A6" s="86"/>
      <c r="B6" s="4" t="s">
        <v>6</v>
      </c>
      <c r="C6" s="4" t="s">
        <v>7</v>
      </c>
      <c r="D6" s="4" t="s">
        <v>6</v>
      </c>
      <c r="E6" s="5" t="s">
        <v>7</v>
      </c>
      <c r="F6" s="6" t="s">
        <v>6</v>
      </c>
      <c r="G6" s="6" t="s">
        <v>7</v>
      </c>
    </row>
    <row r="7" spans="1:8" x14ac:dyDescent="0.25">
      <c r="A7" s="7" t="s">
        <v>8</v>
      </c>
      <c r="B7" s="8">
        <f>SUM(B8:B13)</f>
        <v>210344524</v>
      </c>
      <c r="C7" s="9">
        <f>SUM(C8:C13)</f>
        <v>235445238</v>
      </c>
      <c r="D7" s="10"/>
      <c r="E7" s="11"/>
      <c r="F7" s="12"/>
      <c r="G7" s="13"/>
    </row>
    <row r="8" spans="1:8" x14ac:dyDescent="0.25">
      <c r="A8" s="14" t="s">
        <v>9</v>
      </c>
      <c r="B8" s="15">
        <v>203641568</v>
      </c>
      <c r="C8" s="16">
        <v>221069441</v>
      </c>
      <c r="D8" s="17"/>
      <c r="E8" s="18"/>
      <c r="F8" s="19"/>
      <c r="G8" s="20"/>
    </row>
    <row r="9" spans="1:8" x14ac:dyDescent="0.25">
      <c r="A9" s="14" t="s">
        <v>10</v>
      </c>
      <c r="B9" s="15">
        <v>2500000</v>
      </c>
      <c r="C9" s="16">
        <v>7795878</v>
      </c>
      <c r="D9" s="17"/>
      <c r="E9" s="18"/>
      <c r="F9" s="19"/>
      <c r="G9" s="20"/>
    </row>
    <row r="10" spans="1:8" x14ac:dyDescent="0.25">
      <c r="A10" s="14" t="s">
        <v>11</v>
      </c>
      <c r="B10" s="15">
        <v>1702956</v>
      </c>
      <c r="C10" s="16">
        <v>1702956</v>
      </c>
      <c r="D10" s="17"/>
      <c r="E10" s="18"/>
      <c r="F10" s="19"/>
      <c r="G10" s="20"/>
    </row>
    <row r="11" spans="1:8" x14ac:dyDescent="0.25">
      <c r="A11" s="21" t="s">
        <v>12</v>
      </c>
      <c r="B11" s="15"/>
      <c r="C11" s="16">
        <v>4138300</v>
      </c>
      <c r="D11" s="17"/>
      <c r="E11" s="18"/>
      <c r="F11" s="19"/>
      <c r="G11" s="20"/>
    </row>
    <row r="12" spans="1:8" x14ac:dyDescent="0.25">
      <c r="A12" s="21" t="s">
        <v>13</v>
      </c>
      <c r="B12" s="15"/>
      <c r="C12" s="16">
        <v>738663</v>
      </c>
      <c r="D12" s="17"/>
      <c r="E12" s="18"/>
      <c r="F12" s="19"/>
      <c r="G12" s="20"/>
    </row>
    <row r="13" spans="1:8" x14ac:dyDescent="0.25">
      <c r="A13" s="14" t="s">
        <v>14</v>
      </c>
      <c r="B13" s="15">
        <v>2500000</v>
      </c>
      <c r="C13" s="16"/>
      <c r="D13" s="17"/>
      <c r="E13" s="18"/>
      <c r="F13" s="19"/>
      <c r="G13" s="20"/>
    </row>
    <row r="14" spans="1:8" x14ac:dyDescent="0.25">
      <c r="A14" s="22" t="s">
        <v>15</v>
      </c>
      <c r="B14" s="23">
        <v>30000000</v>
      </c>
      <c r="C14" s="24">
        <v>33076718</v>
      </c>
      <c r="D14" s="25"/>
      <c r="E14" s="18"/>
      <c r="F14" s="19"/>
      <c r="G14" s="20"/>
    </row>
    <row r="15" spans="1:8" x14ac:dyDescent="0.25">
      <c r="A15" s="26" t="s">
        <v>2</v>
      </c>
      <c r="B15" s="23">
        <f>SUM(B16:B23)</f>
        <v>17654200</v>
      </c>
      <c r="C15" s="24">
        <f>SUM(C16:C24)</f>
        <v>19543532</v>
      </c>
      <c r="D15" s="25"/>
      <c r="E15" s="18"/>
      <c r="F15" s="19"/>
      <c r="G15" s="20"/>
    </row>
    <row r="16" spans="1:8" x14ac:dyDescent="0.25">
      <c r="A16" s="21" t="s">
        <v>16</v>
      </c>
      <c r="B16" s="27"/>
      <c r="C16" s="28"/>
      <c r="D16" s="29"/>
      <c r="E16" s="18"/>
      <c r="F16" s="19"/>
      <c r="G16" s="20"/>
    </row>
    <row r="17" spans="1:7" x14ac:dyDescent="0.25">
      <c r="A17" s="21" t="s">
        <v>17</v>
      </c>
      <c r="B17" s="27">
        <v>4000000</v>
      </c>
      <c r="C17" s="28">
        <v>4000000</v>
      </c>
      <c r="D17" s="29"/>
      <c r="E17" s="18"/>
      <c r="F17" s="19"/>
      <c r="G17" s="20"/>
    </row>
    <row r="18" spans="1:7" x14ac:dyDescent="0.25">
      <c r="A18" s="21" t="s">
        <v>18</v>
      </c>
      <c r="B18" s="27">
        <v>2500000</v>
      </c>
      <c r="C18" s="28">
        <v>2500000</v>
      </c>
      <c r="D18" s="29"/>
      <c r="E18" s="18"/>
      <c r="F18" s="19"/>
      <c r="G18" s="20"/>
    </row>
    <row r="19" spans="1:7" x14ac:dyDescent="0.25">
      <c r="A19" s="21" t="s">
        <v>19</v>
      </c>
      <c r="B19" s="27">
        <v>6000000</v>
      </c>
      <c r="C19" s="28">
        <v>6000000</v>
      </c>
      <c r="D19" s="29"/>
      <c r="E19" s="18"/>
      <c r="F19" s="19"/>
      <c r="G19" s="20"/>
    </row>
    <row r="20" spans="1:7" x14ac:dyDescent="0.25">
      <c r="A20" s="21" t="s">
        <v>20</v>
      </c>
      <c r="B20" s="27">
        <v>3000000</v>
      </c>
      <c r="C20" s="28">
        <v>3704099</v>
      </c>
      <c r="D20" s="29"/>
      <c r="E20" s="18"/>
      <c r="F20" s="19"/>
      <c r="G20" s="20"/>
    </row>
    <row r="21" spans="1:7" x14ac:dyDescent="0.25">
      <c r="A21" s="21" t="s">
        <v>21</v>
      </c>
      <c r="B21" s="27">
        <v>2154000</v>
      </c>
      <c r="C21" s="28">
        <v>2154000</v>
      </c>
      <c r="D21" s="29"/>
      <c r="E21" s="18"/>
      <c r="F21" s="19"/>
      <c r="G21" s="20"/>
    </row>
    <row r="22" spans="1:7" x14ac:dyDescent="0.25">
      <c r="A22" s="21" t="s">
        <v>22</v>
      </c>
      <c r="B22" s="27">
        <v>200</v>
      </c>
      <c r="C22" s="28">
        <v>200</v>
      </c>
      <c r="D22" s="29"/>
      <c r="E22" s="18"/>
      <c r="F22" s="19"/>
      <c r="G22" s="20"/>
    </row>
    <row r="23" spans="1:7" x14ac:dyDescent="0.25">
      <c r="A23" s="21" t="s">
        <v>23</v>
      </c>
      <c r="B23" s="27">
        <v>0</v>
      </c>
      <c r="C23" s="28"/>
      <c r="D23" s="29"/>
      <c r="E23" s="18"/>
      <c r="F23" s="19"/>
      <c r="G23" s="20"/>
    </row>
    <row r="24" spans="1:7" x14ac:dyDescent="0.25">
      <c r="A24" s="21" t="s">
        <v>24</v>
      </c>
      <c r="B24" s="27"/>
      <c r="C24" s="28">
        <v>1185233</v>
      </c>
      <c r="D24" s="29"/>
      <c r="E24" s="18"/>
      <c r="F24" s="19"/>
      <c r="G24" s="20"/>
    </row>
    <row r="25" spans="1:7" x14ac:dyDescent="0.25">
      <c r="A25" s="22" t="s">
        <v>25</v>
      </c>
      <c r="B25" s="23">
        <v>0</v>
      </c>
      <c r="C25" s="24">
        <v>0</v>
      </c>
      <c r="D25" s="25">
        <v>0</v>
      </c>
      <c r="E25" s="30">
        <v>0</v>
      </c>
      <c r="F25" s="19"/>
      <c r="G25" s="20"/>
    </row>
    <row r="26" spans="1:7" x14ac:dyDescent="0.25">
      <c r="A26" s="26" t="s">
        <v>26</v>
      </c>
      <c r="B26" s="23">
        <f>SUM(B27:B31)</f>
        <v>0</v>
      </c>
      <c r="C26" s="31">
        <f>SUM(C27:C31)</f>
        <v>11099009</v>
      </c>
      <c r="D26" s="23">
        <f t="shared" ref="D26:E26" si="0">SUM(D27:D31)</f>
        <v>24295055</v>
      </c>
      <c r="E26" s="32">
        <f t="shared" si="0"/>
        <v>32294908</v>
      </c>
      <c r="F26" s="19"/>
      <c r="G26" s="20"/>
    </row>
    <row r="27" spans="1:7" x14ac:dyDescent="0.25">
      <c r="A27" s="21" t="s">
        <v>27</v>
      </c>
      <c r="B27" s="27"/>
      <c r="C27" s="28"/>
      <c r="D27" s="29"/>
      <c r="E27" s="18"/>
      <c r="F27" s="19"/>
      <c r="G27" s="20"/>
    </row>
    <row r="28" spans="1:7" x14ac:dyDescent="0.25">
      <c r="A28" s="21" t="s">
        <v>28</v>
      </c>
      <c r="B28" s="33"/>
      <c r="C28" s="34"/>
      <c r="D28" s="35">
        <v>0</v>
      </c>
      <c r="E28" s="18">
        <v>7999853</v>
      </c>
      <c r="F28" s="19"/>
      <c r="G28" s="20"/>
    </row>
    <row r="29" spans="1:7" x14ac:dyDescent="0.25">
      <c r="A29" s="21" t="s">
        <v>29</v>
      </c>
      <c r="B29" s="27">
        <v>0</v>
      </c>
      <c r="C29" s="28"/>
      <c r="D29" s="36">
        <v>24295055</v>
      </c>
      <c r="E29" s="18">
        <v>24295055</v>
      </c>
      <c r="F29" s="19"/>
      <c r="G29" s="20"/>
    </row>
    <row r="30" spans="1:7" x14ac:dyDescent="0.25">
      <c r="A30" s="21" t="s">
        <v>30</v>
      </c>
      <c r="B30" s="27"/>
      <c r="C30" s="28">
        <v>11099009</v>
      </c>
      <c r="D30" s="36"/>
      <c r="E30" s="18"/>
      <c r="F30" s="19"/>
      <c r="G30" s="20"/>
    </row>
    <row r="31" spans="1:7" ht="15.75" thickBot="1" x14ac:dyDescent="0.3">
      <c r="A31" s="37" t="s">
        <v>31</v>
      </c>
      <c r="B31" s="38"/>
      <c r="C31" s="39"/>
      <c r="D31" s="40"/>
      <c r="E31" s="41"/>
      <c r="F31" s="42"/>
      <c r="G31" s="43"/>
    </row>
    <row r="32" spans="1:7" ht="15.75" thickBot="1" x14ac:dyDescent="0.3">
      <c r="A32" s="44" t="s">
        <v>32</v>
      </c>
      <c r="B32" s="45">
        <f>B7+B14+B15+B26+B25</f>
        <v>257998724</v>
      </c>
      <c r="C32" s="46">
        <f>C7+C14+C15+C26+C25</f>
        <v>299164497</v>
      </c>
      <c r="D32" s="47">
        <f>D28+D29</f>
        <v>24295055</v>
      </c>
      <c r="E32" s="48">
        <f>E28+E29</f>
        <v>32294908</v>
      </c>
      <c r="F32" s="49"/>
      <c r="G32" s="50"/>
    </row>
    <row r="33" spans="1:7" ht="15.75" thickBot="1" x14ac:dyDescent="0.3"/>
    <row r="34" spans="1:7" x14ac:dyDescent="0.25">
      <c r="A34" s="51" t="s">
        <v>33</v>
      </c>
      <c r="B34" s="52"/>
      <c r="C34" s="53"/>
      <c r="D34" s="54"/>
      <c r="E34" s="55"/>
      <c r="F34" s="56"/>
      <c r="G34" s="57"/>
    </row>
    <row r="35" spans="1:7" x14ac:dyDescent="0.25">
      <c r="A35" s="58" t="s">
        <v>34</v>
      </c>
      <c r="B35" s="19"/>
      <c r="C35" s="20"/>
      <c r="D35" s="59">
        <v>0</v>
      </c>
      <c r="E35" s="18">
        <v>60638500</v>
      </c>
      <c r="F35" s="19"/>
      <c r="G35" s="20"/>
    </row>
    <row r="36" spans="1:7" x14ac:dyDescent="0.25">
      <c r="A36" s="60" t="s">
        <v>33</v>
      </c>
      <c r="B36" s="19"/>
      <c r="C36" s="20"/>
      <c r="D36" s="61">
        <f>SUM(D37)</f>
        <v>0</v>
      </c>
      <c r="E36" s="30">
        <f>SUM(E37)</f>
        <v>0</v>
      </c>
      <c r="F36" s="19"/>
      <c r="G36" s="20"/>
    </row>
    <row r="37" spans="1:7" x14ac:dyDescent="0.25">
      <c r="A37" s="62" t="s">
        <v>35</v>
      </c>
      <c r="B37" s="19"/>
      <c r="C37" s="20"/>
      <c r="D37" s="59">
        <v>0</v>
      </c>
      <c r="E37" s="18"/>
      <c r="F37" s="19"/>
      <c r="G37" s="20"/>
    </row>
    <row r="38" spans="1:7" x14ac:dyDescent="0.25">
      <c r="A38" s="60" t="s">
        <v>36</v>
      </c>
      <c r="B38" s="19"/>
      <c r="C38" s="20"/>
      <c r="D38" s="61">
        <v>0</v>
      </c>
      <c r="E38" s="30">
        <v>0</v>
      </c>
      <c r="F38" s="19"/>
      <c r="G38" s="20"/>
    </row>
    <row r="39" spans="1:7" x14ac:dyDescent="0.25">
      <c r="A39" s="63" t="s">
        <v>37</v>
      </c>
      <c r="B39" s="64"/>
      <c r="C39" s="65"/>
      <c r="D39" s="61">
        <f>D41+D42+D40</f>
        <v>441312719</v>
      </c>
      <c r="E39" s="30">
        <f>E41+E42+E40</f>
        <v>441312719</v>
      </c>
      <c r="F39" s="19"/>
      <c r="G39" s="20"/>
    </row>
    <row r="40" spans="1:7" ht="30" x14ac:dyDescent="0.25">
      <c r="A40" s="66" t="s">
        <v>38</v>
      </c>
      <c r="B40" s="19"/>
      <c r="C40" s="20"/>
      <c r="D40" s="59">
        <v>13000000</v>
      </c>
      <c r="E40" s="18">
        <v>13000000</v>
      </c>
      <c r="F40" s="19"/>
      <c r="G40" s="20"/>
    </row>
    <row r="41" spans="1:7" x14ac:dyDescent="0.25">
      <c r="A41" s="67" t="s">
        <v>39</v>
      </c>
      <c r="B41" s="19"/>
      <c r="C41" s="20"/>
      <c r="D41" s="61">
        <v>428312719</v>
      </c>
      <c r="E41" s="18">
        <v>428312719</v>
      </c>
      <c r="F41" s="19"/>
      <c r="G41" s="20"/>
    </row>
    <row r="42" spans="1:7" ht="15.75" thickBot="1" x14ac:dyDescent="0.3">
      <c r="A42" s="68" t="s">
        <v>40</v>
      </c>
      <c r="B42" s="69"/>
      <c r="C42" s="70"/>
      <c r="D42" s="71"/>
      <c r="E42" s="41"/>
      <c r="F42" s="42"/>
      <c r="G42" s="43"/>
    </row>
    <row r="43" spans="1:7" ht="15.75" thickBot="1" x14ac:dyDescent="0.3">
      <c r="A43" s="72" t="s">
        <v>41</v>
      </c>
      <c r="B43" s="73"/>
      <c r="C43" s="74"/>
      <c r="D43" s="75">
        <f>D35+D36+D38+D39</f>
        <v>441312719</v>
      </c>
      <c r="E43" s="76">
        <f>E35+E36+E38+E39</f>
        <v>501951219</v>
      </c>
      <c r="F43" s="73"/>
      <c r="G43" s="77"/>
    </row>
    <row r="44" spans="1:7" x14ac:dyDescent="0.25">
      <c r="B44" s="78"/>
      <c r="C44" s="78"/>
    </row>
    <row r="45" spans="1:7" x14ac:dyDescent="0.25">
      <c r="B45" s="79">
        <f>B32</f>
        <v>257998724</v>
      </c>
      <c r="C45" s="79">
        <f>C32</f>
        <v>299164497</v>
      </c>
      <c r="D45" s="78">
        <f>D43+D32</f>
        <v>465607774</v>
      </c>
      <c r="E45" s="2">
        <f>E43+E32</f>
        <v>534246127</v>
      </c>
    </row>
    <row r="46" spans="1:7" x14ac:dyDescent="0.25">
      <c r="A46" s="80" t="s">
        <v>42</v>
      </c>
      <c r="B46" s="82">
        <f>B45+D45</f>
        <v>723606498</v>
      </c>
      <c r="C46" s="82"/>
      <c r="D46" s="82">
        <f>C45+E45</f>
        <v>833410624</v>
      </c>
      <c r="E46" s="82"/>
      <c r="F46" s="81"/>
      <c r="G46" s="81"/>
    </row>
    <row r="48" spans="1:7" x14ac:dyDescent="0.25">
      <c r="A48" s="1" t="s">
        <v>43</v>
      </c>
    </row>
  </sheetData>
  <mergeCells count="8">
    <mergeCell ref="B46:C46"/>
    <mergeCell ref="D46:E46"/>
    <mergeCell ref="A1:H1"/>
    <mergeCell ref="A3:D3"/>
    <mergeCell ref="A5:A6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 Önk. bevételei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2020-06-18T07:46:34Z</dcterms:created>
  <dcterms:modified xsi:type="dcterms:W3CDTF">2020-06-18T08:54:42Z</dcterms:modified>
</cp:coreProperties>
</file>