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120" windowHeight="12435" tabRatio="691" activeTab="2"/>
  </bookViews>
  <sheets>
    <sheet name="2017.évi terv kiadások" sheetId="5" r:id="rId1"/>
    <sheet name="PH-2017.évi kiadások" sheetId="6" r:id="rId2"/>
    <sheet name="Hétszínvirág Óvoda-2017. kiadás" sheetId="8" r:id="rId3"/>
  </sheets>
  <calcPr calcId="125725"/>
</workbook>
</file>

<file path=xl/calcChain.xml><?xml version="1.0" encoding="utf-8"?>
<calcChain xmlns="http://schemas.openxmlformats.org/spreadsheetml/2006/main">
  <c r="D17" i="6"/>
  <c r="C17"/>
  <c r="E26" i="8"/>
  <c r="D26"/>
  <c r="C26"/>
  <c r="E11"/>
  <c r="E28" s="1"/>
  <c r="D11"/>
  <c r="D28" s="1"/>
  <c r="C11"/>
  <c r="C28" s="1"/>
  <c r="E30" i="6"/>
  <c r="D30"/>
  <c r="D32" s="1"/>
  <c r="C30"/>
  <c r="C32" s="1"/>
  <c r="E17"/>
  <c r="D50" i="5"/>
  <c r="E58"/>
  <c r="E62" s="1"/>
  <c r="D58"/>
  <c r="D62" s="1"/>
  <c r="C58"/>
  <c r="C62" s="1"/>
  <c r="C50"/>
  <c r="D46"/>
  <c r="C46"/>
  <c r="E39"/>
  <c r="D39"/>
  <c r="C39"/>
  <c r="E34"/>
  <c r="D34"/>
  <c r="C34"/>
  <c r="E29"/>
  <c r="D29"/>
  <c r="D52" s="1"/>
  <c r="D61" s="1"/>
  <c r="D64" s="1"/>
  <c r="C29"/>
  <c r="E12"/>
  <c r="D12"/>
  <c r="C12"/>
  <c r="C52" s="1"/>
  <c r="C61" s="1"/>
  <c r="C64" s="1"/>
  <c r="E52" l="1"/>
  <c r="E61" s="1"/>
  <c r="E64" s="1"/>
  <c r="E32" i="6"/>
</calcChain>
</file>

<file path=xl/sharedStrings.xml><?xml version="1.0" encoding="utf-8"?>
<sst xmlns="http://schemas.openxmlformats.org/spreadsheetml/2006/main" count="120" uniqueCount="82">
  <si>
    <t>Számlaszám</t>
  </si>
  <si>
    <t>Megnevezés</t>
  </si>
  <si>
    <t>Törvény szerinti illetmények, munkabérek</t>
  </si>
  <si>
    <t>Közlekedési költségtérítés</t>
  </si>
  <si>
    <t>Választott tisztségviselők juttatásai</t>
  </si>
  <si>
    <t>Személyi juttatások összesen</t>
  </si>
  <si>
    <t>Munkaadókat terhelő járulékok és szociális hozzájárulási adó</t>
  </si>
  <si>
    <t>Kiküldetések kiadásai</t>
  </si>
  <si>
    <t>Működési célú előzetesen felszámított általános forgalmi adó</t>
  </si>
  <si>
    <t>Dologi kiadások</t>
  </si>
  <si>
    <t>Ellátottak pénzbeli juttatásai</t>
  </si>
  <si>
    <t>Egyéb működési célú kiadások</t>
  </si>
  <si>
    <t>Beruházási célú előzetesen felszámított általános forgalmi adó</t>
  </si>
  <si>
    <t>Felújítási célú előzetesen felszámított általános forgalmi adó</t>
  </si>
  <si>
    <t>Felújítások</t>
  </si>
  <si>
    <t>Költségvetési kiadások</t>
  </si>
  <si>
    <t>Finanszírozási kiadások</t>
  </si>
  <si>
    <t>Normatív jutalmak</t>
  </si>
  <si>
    <t>Béren kívüli juttatások</t>
  </si>
  <si>
    <t>Mindösszesen</t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</si>
  <si>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internetelőfizetések</t>
    </r>
  </si>
  <si>
    <r>
      <t>Közüzemi díjak 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</si>
  <si>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r>
      <t xml:space="preserve">Karbantartási, kisjavítási szolgáltatások - </t>
    </r>
    <r>
      <rPr>
        <b/>
        <i/>
        <sz val="11"/>
        <color theme="1"/>
        <rFont val="Calibri"/>
        <family val="2"/>
        <charset val="238"/>
        <scheme val="minor"/>
      </rPr>
      <t>külső szolgáltató javítási díja</t>
    </r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</si>
  <si>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 használat díja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</si>
  <si>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</si>
  <si>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t>Általános tartalék</t>
  </si>
  <si>
    <t>teljesítés</t>
  </si>
  <si>
    <r>
      <t xml:space="preserve">Egyéb külső személyi juttatások -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</si>
  <si>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által kiszámlázott összeg ÁFA-nélkül</t>
    </r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</si>
  <si>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továbbképzések</t>
    </r>
  </si>
  <si>
    <r>
      <t xml:space="preserve">Egyéb külső személyi juttatások - 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</si>
  <si>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 által kiszámlázott összeg ÁFA-nélkül</t>
    </r>
  </si>
  <si>
    <t>2017. évi költségvetés tervezet</t>
  </si>
  <si>
    <t xml:space="preserve">mód. előir. </t>
  </si>
  <si>
    <t>terv</t>
  </si>
  <si>
    <t>Céljuttatás</t>
  </si>
  <si>
    <t>Jubileumi jutalom</t>
  </si>
  <si>
    <r>
      <t>Kommunikációs szolgáltatásokt -</t>
    </r>
    <r>
      <rPr>
        <b/>
        <i/>
        <sz val="11"/>
        <color theme="1"/>
        <rFont val="Calibri"/>
        <family val="2"/>
        <charset val="238"/>
        <scheme val="minor"/>
      </rPr>
      <t xml:space="preserve"> telefon, internet</t>
    </r>
  </si>
  <si>
    <t>mód.előir.</t>
  </si>
  <si>
    <r>
      <t xml:space="preserve">Szakmai anyagok beszerzése - </t>
    </r>
    <r>
      <rPr>
        <b/>
        <i/>
        <sz val="11"/>
        <color theme="1"/>
        <rFont val="Calibri"/>
        <family val="2"/>
        <charset val="238"/>
        <scheme val="minor"/>
      </rPr>
      <t>közlöny, könyv, kiadványok,játékok</t>
    </r>
  </si>
  <si>
    <t>Jutalom</t>
  </si>
  <si>
    <t>Informatikai szolgáltatások</t>
  </si>
  <si>
    <t>Fizetendő általános forgalmi adó</t>
  </si>
  <si>
    <t>Lakásfenntartási támogatás</t>
  </si>
  <si>
    <r>
      <t xml:space="preserve">Immateriális javak beszerzése - </t>
    </r>
    <r>
      <rPr>
        <b/>
        <i/>
        <sz val="11"/>
        <color theme="1"/>
        <rFont val="Calibri"/>
        <family val="2"/>
        <charset val="238"/>
        <scheme val="minor"/>
      </rPr>
      <t>office program</t>
    </r>
  </si>
  <si>
    <r>
      <t>Ingatlanok beszerzése, létesítése -</t>
    </r>
    <r>
      <rPr>
        <b/>
        <i/>
        <sz val="11"/>
        <color theme="1"/>
        <rFont val="Calibri"/>
        <family val="2"/>
        <charset val="238"/>
        <scheme val="minor"/>
      </rPr>
      <t>iskola konténer tanterem</t>
    </r>
  </si>
  <si>
    <r>
      <t xml:space="preserve">Informatiokai eszközök beszerzése - </t>
    </r>
    <r>
      <rPr>
        <b/>
        <i/>
        <sz val="11"/>
        <color theme="1"/>
        <rFont val="Calibri"/>
        <family val="2"/>
        <charset val="238"/>
        <scheme val="minor"/>
      </rPr>
      <t>színes nyomtató, notebook</t>
    </r>
  </si>
  <si>
    <t>Államháztartáson belüli megelőlegezések visszafizetése</t>
  </si>
  <si>
    <t>2016.</t>
  </si>
  <si>
    <t>2017.</t>
  </si>
  <si>
    <t>Beruházások</t>
  </si>
  <si>
    <t>mód. előir.</t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</si>
  <si>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munkavédelmi oktatás, jogi tanácsadás, tanfolyamok</t>
    </r>
  </si>
  <si>
    <r>
      <t xml:space="preserve">Egyéb dologi kiadások - </t>
    </r>
    <r>
      <rPr>
        <b/>
        <i/>
        <sz val="11"/>
        <color theme="1"/>
        <rFont val="Calibri"/>
        <family val="2"/>
        <charset val="238"/>
        <scheme val="minor"/>
      </rPr>
      <t xml:space="preserve">vendéglátás, rendezvények költségei </t>
    </r>
  </si>
  <si>
    <r>
      <t xml:space="preserve">Egyéb nem intézményi ellátások - </t>
    </r>
    <r>
      <rPr>
        <b/>
        <i/>
        <sz val="11"/>
        <color theme="1"/>
        <rFont val="Calibri"/>
        <family val="2"/>
        <charset val="238"/>
        <scheme val="minor"/>
      </rPr>
      <t>segélyek önkormányzati hatáskörben</t>
    </r>
  </si>
  <si>
    <t>Müködési célu támogatás államháztartáson kivülre (civil szervezetek, ügyelet)</t>
  </si>
  <si>
    <r>
      <t xml:space="preserve">Szakmai anyagok beszerzése  </t>
    </r>
    <r>
      <rPr>
        <i/>
        <sz val="11"/>
        <color theme="1"/>
        <rFont val="Calibri"/>
        <family val="2"/>
        <charset val="238"/>
        <scheme val="minor"/>
      </rPr>
      <t>-</t>
    </r>
    <r>
      <rPr>
        <b/>
        <i/>
        <sz val="11"/>
        <color theme="1"/>
        <rFont val="Calibri"/>
        <family val="2"/>
        <charset val="238"/>
        <scheme val="minor"/>
      </rPr>
      <t xml:space="preserve"> közlöny, könyv, kiadvány</t>
    </r>
  </si>
  <si>
    <r>
      <t>Üzemeltetési anyagok beszerzése -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tisztítószer, irodaszer, üzemanyag</t>
    </r>
  </si>
  <si>
    <r>
      <t xml:space="preserve">Informatikai szolgáltatások igénybevétele - 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</si>
  <si>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rPr>
        <sz val="11"/>
        <color theme="1"/>
        <rFont val="Calibri"/>
        <family val="2"/>
        <charset val="238"/>
        <scheme val="minor"/>
      </rPr>
      <t>Egyéb szolgáltatások-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hulladékszállítás, rágcsáló irtás</t>
    </r>
  </si>
  <si>
    <r>
      <t xml:space="preserve">Egyéb tárgyi eszközök beszerzése - </t>
    </r>
    <r>
      <rPr>
        <b/>
        <i/>
        <sz val="11"/>
        <color theme="1"/>
        <rFont val="Calibri"/>
        <family val="2"/>
        <charset val="238"/>
        <scheme val="minor"/>
      </rPr>
      <t>IVECO, Ford Transit, rendezvénysátor</t>
    </r>
  </si>
  <si>
    <r>
      <t>Ingatlan felújítás -</t>
    </r>
    <r>
      <rPr>
        <b/>
        <i/>
        <sz val="11"/>
        <color theme="1"/>
        <rFont val="Calibri"/>
        <family val="2"/>
        <charset val="238"/>
        <scheme val="minor"/>
      </rPr>
      <t xml:space="preserve"> iskola ebédlő, utak javítása, szennyvizközmű </t>
    </r>
  </si>
  <si>
    <r>
      <t>Központi, irányító szervi támogatások folyósítása -</t>
    </r>
    <r>
      <rPr>
        <b/>
        <i/>
        <sz val="11"/>
        <color theme="1"/>
        <rFont val="Calibri"/>
        <family val="2"/>
        <charset val="238"/>
        <scheme val="minor"/>
      </rPr>
      <t xml:space="preserve"> Óvoda, PH finanszírozás</t>
    </r>
  </si>
  <si>
    <r>
      <t xml:space="preserve">Helyi önkormányzatok előző évi elszámoltás kiadásai - </t>
    </r>
    <r>
      <rPr>
        <b/>
        <i/>
        <sz val="11"/>
        <color theme="1"/>
        <rFont val="Calibri"/>
        <family val="2"/>
        <charset val="238"/>
        <scheme val="minor"/>
      </rPr>
      <t>normatíva visszafizetés</t>
    </r>
  </si>
  <si>
    <r>
      <t>Szakmai anyagok beszerzése -</t>
    </r>
    <r>
      <rPr>
        <b/>
        <i/>
        <sz val="11"/>
        <color theme="1"/>
        <rFont val="Calibri"/>
        <family val="2"/>
        <charset val="238"/>
        <scheme val="minor"/>
      </rPr>
      <t>könyv, közlöny, kiadvány</t>
    </r>
  </si>
  <si>
    <r>
      <t xml:space="preserve">Üzemeltetési anyagok beszerzése - </t>
    </r>
    <r>
      <rPr>
        <b/>
        <i/>
        <sz val="11"/>
        <color theme="1"/>
        <rFont val="Calibri"/>
        <family val="2"/>
        <charset val="238"/>
        <scheme val="minor"/>
      </rPr>
      <t>tisztítószer, irodaszer</t>
    </r>
  </si>
  <si>
    <r>
      <t>Informatikai szolgáltatások igénybevétele -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</si>
  <si>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</t>
    </r>
  </si>
  <si>
    <r>
      <t xml:space="preserve">Szakmai tevékenységet segítő szolgáltatás - </t>
    </r>
    <r>
      <rPr>
        <b/>
        <i/>
        <sz val="11"/>
        <color theme="1"/>
        <rFont val="Calibri"/>
        <family val="2"/>
        <charset val="238"/>
        <scheme val="minor"/>
      </rPr>
      <t>továbbképzés</t>
    </r>
  </si>
  <si>
    <r>
      <t>Egyéb szolgáltatások -</t>
    </r>
    <r>
      <rPr>
        <b/>
        <i/>
        <sz val="11"/>
        <color theme="1"/>
        <rFont val="Calibri"/>
        <family val="2"/>
        <charset val="238"/>
        <scheme val="minor"/>
      </rPr>
      <t xml:space="preserve"> postaköltség, bank költség</t>
    </r>
  </si>
  <si>
    <r>
      <t xml:space="preserve">Egyéb szolgáltatások -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rágcsálóírtás, hulladékszállítás</t>
    </r>
  </si>
  <si>
    <t>Szárligeti Polgármesteri Hivatal                                         Kiadások Ft-ban</t>
  </si>
  <si>
    <t>Szárligeti Hétszínvirág Óvoda                                               Kiadások Ft-ban</t>
  </si>
  <si>
    <t>Szárliget Község Önkormányzata                                                  Kiadások Ft-ban</t>
  </si>
  <si>
    <r>
      <t xml:space="preserve">Béren kívüli juttatások </t>
    </r>
    <r>
      <rPr>
        <b/>
        <i/>
        <sz val="11"/>
        <color theme="1"/>
        <rFont val="Calibri"/>
        <family val="2"/>
        <charset val="238"/>
        <scheme val="minor"/>
      </rPr>
      <t>(cafeteria)</t>
    </r>
  </si>
  <si>
    <r>
      <t>Dologi kiadások(</t>
    </r>
    <r>
      <rPr>
        <b/>
        <i/>
        <sz val="11"/>
        <color theme="1"/>
        <rFont val="Calibri"/>
        <family val="2"/>
        <charset val="238"/>
        <scheme val="minor"/>
      </rPr>
      <t>postaktsg.,telefondíj,közüzemi, továbbképzés,irodaszer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</si>
  <si>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Egyéb költségtérítés - </t>
    </r>
    <r>
      <rPr>
        <b/>
        <i/>
        <sz val="11"/>
        <rFont val="Calibri"/>
        <family val="2"/>
        <charset val="238"/>
        <scheme val="minor"/>
      </rPr>
      <t>munkavéd.eszk.</t>
    </r>
  </si>
  <si>
    <t>Foglalkoztatottak egyéb személyi juttatásai - népszavazás</t>
  </si>
  <si>
    <t>Munkavégzésre irányuló egyéb jogviszony nem saját - népszavazás</t>
  </si>
  <si>
    <t>3. sz. melléklet</t>
  </si>
  <si>
    <t>3/a. sz. melléklet</t>
  </si>
  <si>
    <t>3/b. sz. melléklet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</si>
</sst>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16" fontId="1" fillId="0" borderId="1" xfId="0" applyNumberFormat="1" applyFont="1" applyBorder="1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9" fontId="0" fillId="0" borderId="0" xfId="0" applyNumberFormat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3" fontId="0" fillId="0" borderId="0" xfId="0" applyNumberFormat="1"/>
    <xf numFmtId="3" fontId="1" fillId="0" borderId="0" xfId="0" applyNumberFormat="1" applyFont="1" applyFill="1" applyBorder="1"/>
    <xf numFmtId="3" fontId="0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6" fillId="0" borderId="1" xfId="0" applyFont="1" applyBorder="1"/>
    <xf numFmtId="0" fontId="0" fillId="0" borderId="0" xfId="0" applyBorder="1"/>
    <xf numFmtId="9" fontId="1" fillId="0" borderId="5" xfId="0" applyNumberFormat="1" applyFont="1" applyFill="1" applyBorder="1"/>
    <xf numFmtId="3" fontId="1" fillId="2" borderId="1" xfId="0" applyNumberFormat="1" applyFont="1" applyFill="1" applyBorder="1"/>
    <xf numFmtId="16" fontId="6" fillId="0" borderId="1" xfId="0" applyNumberFormat="1" applyFont="1" applyBorder="1"/>
    <xf numFmtId="3" fontId="6" fillId="0" borderId="1" xfId="0" applyNumberFormat="1" applyFont="1" applyBorder="1"/>
    <xf numFmtId="9" fontId="7" fillId="0" borderId="0" xfId="0" applyNumberFormat="1" applyFont="1"/>
    <xf numFmtId="0" fontId="7" fillId="0" borderId="0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10" fillId="0" borderId="1" xfId="0" applyNumberFormat="1" applyFont="1" applyBorder="1"/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0" fillId="0" borderId="1" xfId="0" applyFont="1" applyFill="1" applyBorder="1" applyAlignment="1"/>
    <xf numFmtId="0" fontId="0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1"/>
  <sheetViews>
    <sheetView workbookViewId="0">
      <selection activeCell="G3" sqref="G3"/>
    </sheetView>
  </sheetViews>
  <sheetFormatPr defaultRowHeight="15"/>
  <cols>
    <col min="1" max="1" width="11.5703125" bestFit="1" customWidth="1"/>
    <col min="2" max="2" width="73.140625" customWidth="1"/>
    <col min="3" max="3" width="14.140625" bestFit="1" customWidth="1"/>
    <col min="4" max="4" width="16.42578125" customWidth="1"/>
    <col min="5" max="5" width="15.42578125" customWidth="1"/>
    <col min="6" max="10" width="9.140625" customWidth="1"/>
  </cols>
  <sheetData>
    <row r="1" spans="1:6" ht="26.25">
      <c r="A1" s="58" t="s">
        <v>32</v>
      </c>
      <c r="B1" s="59"/>
      <c r="C1" s="59"/>
      <c r="D1" s="59"/>
      <c r="E1" s="52" t="s">
        <v>79</v>
      </c>
    </row>
    <row r="2" spans="1:6" ht="23.25">
      <c r="A2" s="55" t="s">
        <v>73</v>
      </c>
      <c r="B2" s="56"/>
      <c r="C2" s="56"/>
      <c r="D2" s="56"/>
      <c r="E2" s="57"/>
    </row>
    <row r="3" spans="1:6" ht="17.25">
      <c r="A3" s="28"/>
      <c r="B3" s="3"/>
      <c r="C3" s="43" t="s">
        <v>48</v>
      </c>
      <c r="D3" s="43" t="s">
        <v>48</v>
      </c>
      <c r="E3" s="43" t="s">
        <v>49</v>
      </c>
    </row>
    <row r="4" spans="1:6">
      <c r="A4" s="11" t="s">
        <v>0</v>
      </c>
      <c r="B4" s="11" t="s">
        <v>1</v>
      </c>
      <c r="C4" s="44" t="s">
        <v>38</v>
      </c>
      <c r="D4" s="44" t="s">
        <v>26</v>
      </c>
      <c r="E4" s="44" t="s">
        <v>34</v>
      </c>
    </row>
    <row r="5" spans="1:6" s="2" customFormat="1">
      <c r="A5" s="11"/>
      <c r="B5" s="26"/>
      <c r="C5" s="11"/>
      <c r="D5" s="11"/>
      <c r="E5" s="11"/>
    </row>
    <row r="6" spans="1:6">
      <c r="A6" s="16">
        <v>1101</v>
      </c>
      <c r="B6" s="3" t="s">
        <v>2</v>
      </c>
      <c r="C6" s="20">
        <v>19365506</v>
      </c>
      <c r="D6" s="20">
        <v>18948525</v>
      </c>
      <c r="E6" s="20">
        <v>11976363</v>
      </c>
    </row>
    <row r="7" spans="1:6" s="2" customFormat="1">
      <c r="A7" s="19">
        <v>1102</v>
      </c>
      <c r="B7" s="3" t="s">
        <v>40</v>
      </c>
      <c r="C7" s="20">
        <v>473000</v>
      </c>
      <c r="D7" s="20">
        <v>451128</v>
      </c>
      <c r="E7" s="20">
        <v>950505</v>
      </c>
    </row>
    <row r="8" spans="1:6">
      <c r="A8" s="16">
        <v>1107</v>
      </c>
      <c r="B8" s="3" t="s">
        <v>74</v>
      </c>
      <c r="C8" s="20">
        <v>192000</v>
      </c>
      <c r="D8" s="20">
        <v>192000</v>
      </c>
      <c r="E8" s="20">
        <v>800000</v>
      </c>
    </row>
    <row r="9" spans="1:6">
      <c r="A9" s="16">
        <v>1109</v>
      </c>
      <c r="B9" s="3" t="s">
        <v>3</v>
      </c>
      <c r="C9" s="20">
        <v>700000</v>
      </c>
      <c r="D9" s="20">
        <v>365085</v>
      </c>
      <c r="E9" s="20">
        <v>500000</v>
      </c>
    </row>
    <row r="10" spans="1:6">
      <c r="A10" s="16">
        <v>121</v>
      </c>
      <c r="B10" s="3" t="s">
        <v>4</v>
      </c>
      <c r="C10" s="20">
        <v>15463908</v>
      </c>
      <c r="D10" s="20">
        <v>15027602</v>
      </c>
      <c r="E10" s="20">
        <v>17222264</v>
      </c>
    </row>
    <row r="11" spans="1:6">
      <c r="A11" s="16">
        <v>123</v>
      </c>
      <c r="B11" s="3" t="s">
        <v>27</v>
      </c>
      <c r="C11" s="20">
        <v>2424000</v>
      </c>
      <c r="D11" s="20">
        <v>2423762</v>
      </c>
      <c r="E11" s="20">
        <v>3367600</v>
      </c>
    </row>
    <row r="12" spans="1:6">
      <c r="A12" s="5">
        <v>1</v>
      </c>
      <c r="B12" s="6" t="s">
        <v>5</v>
      </c>
      <c r="C12" s="31">
        <f>SUM(C6:C11)</f>
        <v>38618414</v>
      </c>
      <c r="D12" s="31">
        <f>SUM(D6:D11)</f>
        <v>37408102</v>
      </c>
      <c r="E12" s="31">
        <f>SUM(E6:E11)</f>
        <v>34816732</v>
      </c>
      <c r="F12" s="18"/>
    </row>
    <row r="13" spans="1:6" s="2" customFormat="1">
      <c r="A13" s="5"/>
      <c r="B13" s="6"/>
      <c r="C13" s="21"/>
      <c r="D13" s="21"/>
      <c r="E13" s="21"/>
    </row>
    <row r="14" spans="1:6">
      <c r="A14" s="5">
        <v>2</v>
      </c>
      <c r="B14" s="6" t="s">
        <v>6</v>
      </c>
      <c r="C14" s="31">
        <v>8798169</v>
      </c>
      <c r="D14" s="31">
        <v>8796823</v>
      </c>
      <c r="E14" s="31">
        <v>7619681</v>
      </c>
      <c r="F14" s="18"/>
    </row>
    <row r="15" spans="1:6" s="2" customFormat="1">
      <c r="A15" s="5"/>
      <c r="B15" s="6"/>
      <c r="C15" s="21"/>
      <c r="D15" s="21"/>
      <c r="E15" s="21"/>
    </row>
    <row r="16" spans="1:6">
      <c r="A16" s="7">
        <v>311</v>
      </c>
      <c r="B16" s="8" t="s">
        <v>56</v>
      </c>
      <c r="C16" s="22">
        <v>116500</v>
      </c>
      <c r="D16" s="22">
        <v>116448</v>
      </c>
      <c r="E16" s="22">
        <v>120000</v>
      </c>
    </row>
    <row r="17" spans="1:6">
      <c r="A17" s="7">
        <v>312</v>
      </c>
      <c r="B17" s="8" t="s">
        <v>57</v>
      </c>
      <c r="C17" s="22">
        <v>7640900</v>
      </c>
      <c r="D17" s="22">
        <v>7640514</v>
      </c>
      <c r="E17" s="22">
        <v>8000000</v>
      </c>
    </row>
    <row r="18" spans="1:6">
      <c r="A18" s="7">
        <v>321</v>
      </c>
      <c r="B18" s="8" t="s">
        <v>58</v>
      </c>
      <c r="C18" s="22">
        <v>1347000</v>
      </c>
      <c r="D18" s="22">
        <v>1346318</v>
      </c>
      <c r="E18" s="22">
        <v>1500000</v>
      </c>
    </row>
    <row r="19" spans="1:6">
      <c r="A19" s="7">
        <v>322</v>
      </c>
      <c r="B19" s="8" t="s">
        <v>20</v>
      </c>
      <c r="C19" s="22">
        <v>1372500</v>
      </c>
      <c r="D19" s="22">
        <v>1372096</v>
      </c>
      <c r="E19" s="22">
        <v>1400000</v>
      </c>
    </row>
    <row r="20" spans="1:6">
      <c r="A20" s="7">
        <v>331</v>
      </c>
      <c r="B20" s="8" t="s">
        <v>21</v>
      </c>
      <c r="C20" s="22">
        <v>6164000</v>
      </c>
      <c r="D20" s="22">
        <v>6163293</v>
      </c>
      <c r="E20" s="22">
        <v>6200000</v>
      </c>
    </row>
    <row r="21" spans="1:6">
      <c r="A21" s="7">
        <v>332</v>
      </c>
      <c r="B21" s="3" t="s">
        <v>31</v>
      </c>
      <c r="C21" s="22">
        <v>15711000</v>
      </c>
      <c r="D21" s="22">
        <v>15710282</v>
      </c>
      <c r="E21" s="22">
        <v>16000000</v>
      </c>
    </row>
    <row r="22" spans="1:6">
      <c r="A22" s="7">
        <v>334</v>
      </c>
      <c r="B22" s="8" t="s">
        <v>22</v>
      </c>
      <c r="C22" s="22">
        <v>1814713</v>
      </c>
      <c r="D22" s="22">
        <v>1814239</v>
      </c>
      <c r="E22" s="22">
        <v>2000000</v>
      </c>
    </row>
    <row r="23" spans="1:6" ht="30">
      <c r="A23" s="7">
        <v>336</v>
      </c>
      <c r="B23" s="42" t="s">
        <v>52</v>
      </c>
      <c r="C23" s="22">
        <v>2307000</v>
      </c>
      <c r="D23" s="22">
        <v>2306879</v>
      </c>
      <c r="E23" s="22">
        <v>2000000</v>
      </c>
    </row>
    <row r="24" spans="1:6">
      <c r="A24" s="7">
        <v>337</v>
      </c>
      <c r="B24" s="17" t="s">
        <v>59</v>
      </c>
      <c r="C24" s="22">
        <v>4303000</v>
      </c>
      <c r="D24" s="22">
        <v>4302784</v>
      </c>
      <c r="E24" s="22">
        <v>4400000</v>
      </c>
    </row>
    <row r="25" spans="1:6">
      <c r="A25" s="7">
        <v>341</v>
      </c>
      <c r="B25" s="8" t="s">
        <v>7</v>
      </c>
      <c r="C25" s="22">
        <v>5000</v>
      </c>
      <c r="D25" s="22">
        <v>4605</v>
      </c>
      <c r="E25" s="22">
        <v>100000</v>
      </c>
    </row>
    <row r="26" spans="1:6">
      <c r="A26" s="7">
        <v>351</v>
      </c>
      <c r="B26" s="8" t="s">
        <v>8</v>
      </c>
      <c r="C26" s="22">
        <v>11951000</v>
      </c>
      <c r="D26" s="22">
        <v>11950624</v>
      </c>
      <c r="E26" s="22">
        <v>12000000</v>
      </c>
    </row>
    <row r="27" spans="1:6" s="2" customFormat="1">
      <c r="A27" s="7">
        <v>352</v>
      </c>
      <c r="B27" s="3" t="s">
        <v>42</v>
      </c>
      <c r="C27" s="22">
        <v>2175000</v>
      </c>
      <c r="D27" s="22">
        <v>2175000</v>
      </c>
      <c r="E27" s="22">
        <v>910000</v>
      </c>
    </row>
    <row r="28" spans="1:6">
      <c r="A28" s="7">
        <v>355</v>
      </c>
      <c r="B28" s="3" t="s">
        <v>53</v>
      </c>
      <c r="C28" s="22">
        <v>6648500</v>
      </c>
      <c r="D28" s="22">
        <v>6648448</v>
      </c>
      <c r="E28" s="22">
        <v>7000000</v>
      </c>
    </row>
    <row r="29" spans="1:6">
      <c r="A29" s="5">
        <v>3</v>
      </c>
      <c r="B29" s="6" t="s">
        <v>9</v>
      </c>
      <c r="C29" s="31">
        <f>SUM(C16:C28)</f>
        <v>61556113</v>
      </c>
      <c r="D29" s="31">
        <f>SUM(D16:D28)</f>
        <v>61551530</v>
      </c>
      <c r="E29" s="31">
        <f>SUM(E16:E28)</f>
        <v>61630000</v>
      </c>
      <c r="F29" s="18"/>
    </row>
    <row r="30" spans="1:6" s="2" customFormat="1">
      <c r="A30" s="5"/>
      <c r="B30" s="6"/>
      <c r="C30" s="21"/>
      <c r="D30" s="21"/>
      <c r="E30" s="21"/>
      <c r="F30" s="18"/>
    </row>
    <row r="31" spans="1:6" s="2" customFormat="1">
      <c r="A31" s="5"/>
      <c r="B31" s="6"/>
      <c r="C31" s="21"/>
      <c r="D31" s="21"/>
      <c r="E31" s="21"/>
      <c r="F31" s="18"/>
    </row>
    <row r="32" spans="1:6" s="2" customFormat="1">
      <c r="A32" s="7">
        <v>46</v>
      </c>
      <c r="B32" s="8" t="s">
        <v>43</v>
      </c>
      <c r="C32" s="22">
        <v>1153000</v>
      </c>
      <c r="D32" s="22">
        <v>1152700</v>
      </c>
      <c r="E32" s="22">
        <v>1500000</v>
      </c>
    </row>
    <row r="33" spans="1:7">
      <c r="A33" s="7">
        <v>48</v>
      </c>
      <c r="B33" s="3" t="s">
        <v>54</v>
      </c>
      <c r="C33" s="22">
        <v>14880399</v>
      </c>
      <c r="D33" s="22">
        <v>14879630</v>
      </c>
      <c r="E33" s="22">
        <v>13412000</v>
      </c>
    </row>
    <row r="34" spans="1:7">
      <c r="A34" s="5">
        <v>4</v>
      </c>
      <c r="B34" s="6" t="s">
        <v>10</v>
      </c>
      <c r="C34" s="31">
        <f>SUM(C32:C33)</f>
        <v>16033399</v>
      </c>
      <c r="D34" s="31">
        <f>SUM(D32:D33)</f>
        <v>16032330</v>
      </c>
      <c r="E34" s="31">
        <f>SUM(E32:E33)</f>
        <v>14912000</v>
      </c>
      <c r="F34" s="18"/>
    </row>
    <row r="35" spans="1:7" s="2" customFormat="1">
      <c r="A35" s="5"/>
      <c r="B35" s="6"/>
      <c r="C35" s="21"/>
      <c r="D35" s="21"/>
      <c r="E35" s="21"/>
    </row>
    <row r="36" spans="1:7">
      <c r="A36" s="7">
        <v>502</v>
      </c>
      <c r="B36" s="3" t="s">
        <v>63</v>
      </c>
      <c r="C36" s="22">
        <v>2418537</v>
      </c>
      <c r="D36" s="22">
        <v>2418537</v>
      </c>
      <c r="E36" s="22">
        <v>423330</v>
      </c>
    </row>
    <row r="37" spans="1:7">
      <c r="A37" s="7">
        <v>512</v>
      </c>
      <c r="B37" s="3" t="s">
        <v>55</v>
      </c>
      <c r="C37" s="22">
        <v>5972117</v>
      </c>
      <c r="D37" s="22">
        <v>5972117</v>
      </c>
      <c r="E37" s="22">
        <v>9000000</v>
      </c>
    </row>
    <row r="38" spans="1:7">
      <c r="A38" s="7">
        <v>513</v>
      </c>
      <c r="B38" s="8" t="s">
        <v>25</v>
      </c>
      <c r="C38" s="22">
        <v>0</v>
      </c>
      <c r="D38" s="22">
        <v>0</v>
      </c>
      <c r="E38" s="22">
        <v>7000000</v>
      </c>
    </row>
    <row r="39" spans="1:7">
      <c r="A39" s="5">
        <v>5</v>
      </c>
      <c r="B39" s="6" t="s">
        <v>11</v>
      </c>
      <c r="C39" s="31">
        <f>SUM(C36:C38)</f>
        <v>8390654</v>
      </c>
      <c r="D39" s="31">
        <f>SUM(D36:D38)</f>
        <v>8390654</v>
      </c>
      <c r="E39" s="31">
        <f>SUM(E36:E38)</f>
        <v>16423330</v>
      </c>
    </row>
    <row r="40" spans="1:7" s="2" customFormat="1">
      <c r="A40" s="5"/>
      <c r="B40" s="6"/>
      <c r="C40" s="21"/>
      <c r="D40" s="21"/>
      <c r="E40" s="21"/>
    </row>
    <row r="41" spans="1:7" s="2" customFormat="1">
      <c r="A41" s="7">
        <v>61</v>
      </c>
      <c r="B41" s="3" t="s">
        <v>44</v>
      </c>
      <c r="C41" s="22">
        <v>69800</v>
      </c>
      <c r="D41" s="22">
        <v>69800</v>
      </c>
      <c r="E41" s="21"/>
    </row>
    <row r="42" spans="1:7">
      <c r="A42" s="7">
        <v>62</v>
      </c>
      <c r="B42" s="3" t="s">
        <v>45</v>
      </c>
      <c r="C42" s="22">
        <v>2936738</v>
      </c>
      <c r="D42" s="22">
        <v>2936738</v>
      </c>
      <c r="E42" s="22"/>
    </row>
    <row r="43" spans="1:7" s="2" customFormat="1">
      <c r="A43" s="7">
        <v>63</v>
      </c>
      <c r="B43" s="3" t="s">
        <v>46</v>
      </c>
      <c r="C43" s="22">
        <v>1392535</v>
      </c>
      <c r="D43" s="22">
        <v>1392535</v>
      </c>
      <c r="E43" s="22"/>
    </row>
    <row r="44" spans="1:7">
      <c r="A44" s="7">
        <v>64</v>
      </c>
      <c r="B44" s="3" t="s">
        <v>60</v>
      </c>
      <c r="C44" s="22">
        <v>7210683</v>
      </c>
      <c r="D44" s="22">
        <v>7210683</v>
      </c>
      <c r="E44" s="22"/>
    </row>
    <row r="45" spans="1:7">
      <c r="A45" s="7">
        <v>67</v>
      </c>
      <c r="B45" s="8" t="s">
        <v>12</v>
      </c>
      <c r="C45" s="22">
        <v>2078952</v>
      </c>
      <c r="D45" s="22">
        <v>2078952</v>
      </c>
      <c r="E45" s="22"/>
    </row>
    <row r="46" spans="1:7">
      <c r="A46" s="5">
        <v>6</v>
      </c>
      <c r="B46" s="6" t="s">
        <v>50</v>
      </c>
      <c r="C46" s="31">
        <f>SUM(C41:C45)</f>
        <v>13688708</v>
      </c>
      <c r="D46" s="31">
        <f>SUM(D41:D45)</f>
        <v>13688708</v>
      </c>
      <c r="E46" s="31">
        <v>8494330</v>
      </c>
      <c r="F46" s="18"/>
    </row>
    <row r="47" spans="1:7" s="2" customFormat="1">
      <c r="A47" s="5"/>
      <c r="B47" s="6"/>
      <c r="C47" s="21"/>
      <c r="D47" s="21"/>
      <c r="E47" s="21"/>
    </row>
    <row r="48" spans="1:7">
      <c r="A48" s="7">
        <v>71</v>
      </c>
      <c r="B48" s="3" t="s">
        <v>61</v>
      </c>
      <c r="C48" s="22">
        <v>8312903</v>
      </c>
      <c r="D48" s="22">
        <v>8312903</v>
      </c>
      <c r="E48" s="22"/>
      <c r="G48" s="29"/>
    </row>
    <row r="49" spans="1:7">
      <c r="A49" s="7">
        <v>74</v>
      </c>
      <c r="B49" s="8" t="s">
        <v>13</v>
      </c>
      <c r="C49" s="22">
        <v>2121284</v>
      </c>
      <c r="D49" s="22">
        <v>2121284</v>
      </c>
      <c r="E49" s="22"/>
      <c r="G49" s="29"/>
    </row>
    <row r="50" spans="1:7">
      <c r="A50" s="5">
        <v>7</v>
      </c>
      <c r="B50" s="6" t="s">
        <v>14</v>
      </c>
      <c r="C50" s="31">
        <f>SUM(C48:C49)</f>
        <v>10434187</v>
      </c>
      <c r="D50" s="31">
        <f>SUM(D48:D49)</f>
        <v>10434187</v>
      </c>
      <c r="E50" s="31">
        <v>5000000</v>
      </c>
      <c r="F50" s="30"/>
      <c r="G50" s="29"/>
    </row>
    <row r="51" spans="1:7" s="2" customFormat="1">
      <c r="A51" s="5"/>
      <c r="B51" s="6"/>
      <c r="C51" s="21"/>
      <c r="D51" s="39"/>
      <c r="E51" s="21"/>
      <c r="G51" s="29"/>
    </row>
    <row r="52" spans="1:7" s="36" customFormat="1" ht="17.25">
      <c r="A52" s="32"/>
      <c r="B52" s="28" t="s">
        <v>15</v>
      </c>
      <c r="C52" s="33">
        <f>C12+C14+C29+C34+C39+C46+C50</f>
        <v>157519644</v>
      </c>
      <c r="D52" s="40">
        <f>D12+D14+D29+D34+D39+D46+D50</f>
        <v>156302334</v>
      </c>
      <c r="E52" s="33">
        <f>E12+E14+E29+E34+E39+E46+E50</f>
        <v>148896073</v>
      </c>
      <c r="F52" s="34"/>
      <c r="G52" s="35"/>
    </row>
    <row r="53" spans="1:7" s="2" customFormat="1">
      <c r="A53" s="1"/>
      <c r="B53" s="6"/>
      <c r="C53" s="21"/>
      <c r="D53" s="39"/>
      <c r="E53" s="21"/>
      <c r="F53" s="18"/>
    </row>
    <row r="54" spans="1:7" s="2" customFormat="1">
      <c r="A54" s="25">
        <v>914</v>
      </c>
      <c r="B54" s="8" t="s">
        <v>47</v>
      </c>
      <c r="C54" s="22">
        <v>5210581</v>
      </c>
      <c r="D54" s="41">
        <v>5210581</v>
      </c>
      <c r="E54" s="22">
        <v>5479848</v>
      </c>
    </row>
    <row r="55" spans="1:7" s="2" customFormat="1">
      <c r="A55" s="25"/>
      <c r="B55" s="8"/>
      <c r="C55" s="22"/>
      <c r="D55" s="41"/>
      <c r="E55" s="22"/>
    </row>
    <row r="56" spans="1:7">
      <c r="A56" s="7">
        <v>915</v>
      </c>
      <c r="B56" s="12" t="s">
        <v>62</v>
      </c>
      <c r="C56" s="21">
        <v>99238534</v>
      </c>
      <c r="D56" s="39">
        <v>91134329</v>
      </c>
      <c r="E56" s="21">
        <v>104403144</v>
      </c>
      <c r="F56" s="18"/>
    </row>
    <row r="57" spans="1:7" s="2" customFormat="1">
      <c r="A57" s="5"/>
      <c r="B57" s="12"/>
      <c r="C57" s="21"/>
      <c r="D57" s="39"/>
      <c r="E57" s="21"/>
    </row>
    <row r="58" spans="1:7" s="36" customFormat="1" ht="17.25">
      <c r="A58" s="37"/>
      <c r="B58" s="38" t="s">
        <v>16</v>
      </c>
      <c r="C58" s="33">
        <f>SUM(C54:C57)</f>
        <v>104449115</v>
      </c>
      <c r="D58" s="40">
        <f>SUM(D54:D57)</f>
        <v>96344910</v>
      </c>
      <c r="E58" s="33">
        <f>SUM(E54:E57)</f>
        <v>109882992</v>
      </c>
    </row>
    <row r="59" spans="1:7" s="2" customFormat="1">
      <c r="A59" s="5"/>
      <c r="B59" s="12"/>
      <c r="C59" s="21"/>
      <c r="D59" s="39"/>
      <c r="E59" s="21"/>
    </row>
    <row r="60" spans="1:7" s="2" customFormat="1">
      <c r="A60" s="5"/>
      <c r="B60" s="12"/>
      <c r="C60" s="21"/>
      <c r="D60" s="39"/>
      <c r="E60" s="21"/>
    </row>
    <row r="61" spans="1:7" s="2" customFormat="1">
      <c r="A61" s="5"/>
      <c r="B61" s="6" t="s">
        <v>15</v>
      </c>
      <c r="C61" s="21">
        <f>C52</f>
        <v>157519644</v>
      </c>
      <c r="D61" s="39">
        <f>D52</f>
        <v>156302334</v>
      </c>
      <c r="E61" s="39">
        <f>E52</f>
        <v>148896073</v>
      </c>
    </row>
    <row r="62" spans="1:7" s="2" customFormat="1">
      <c r="A62" s="5"/>
      <c r="B62" s="12" t="s">
        <v>16</v>
      </c>
      <c r="C62" s="21">
        <f>C58</f>
        <v>104449115</v>
      </c>
      <c r="D62" s="39">
        <f>D58</f>
        <v>96344910</v>
      </c>
      <c r="E62" s="21">
        <f>E58</f>
        <v>109882992</v>
      </c>
    </row>
    <row r="63" spans="1:7" s="2" customFormat="1">
      <c r="A63" s="5"/>
      <c r="B63" s="12"/>
      <c r="C63" s="21"/>
      <c r="D63" s="39"/>
      <c r="E63" s="21"/>
    </row>
    <row r="64" spans="1:7" s="36" customFormat="1" ht="17.25">
      <c r="A64" s="37"/>
      <c r="B64" s="38" t="s">
        <v>19</v>
      </c>
      <c r="C64" s="33">
        <f>SUM(C61:C63)</f>
        <v>261968759</v>
      </c>
      <c r="D64" s="40">
        <f>SUM(D61:D63)</f>
        <v>252647244</v>
      </c>
      <c r="E64" s="33">
        <f>SUM(E61:E63)</f>
        <v>258779065</v>
      </c>
      <c r="F64" s="34"/>
    </row>
    <row r="65" spans="2:5">
      <c r="C65" s="23"/>
      <c r="D65" s="23"/>
      <c r="E65" s="23"/>
    </row>
    <row r="66" spans="2:5">
      <c r="C66" s="23"/>
      <c r="D66" s="23"/>
      <c r="E66" s="23"/>
    </row>
    <row r="67" spans="2:5">
      <c r="B67" s="14"/>
      <c r="C67" s="23"/>
      <c r="D67" s="23"/>
      <c r="E67" s="24"/>
    </row>
    <row r="68" spans="2:5">
      <c r="B68" s="14"/>
      <c r="C68" s="23"/>
      <c r="D68" s="23"/>
      <c r="E68" s="24"/>
    </row>
    <row r="69" spans="2:5">
      <c r="C69" s="23"/>
      <c r="D69" s="23"/>
      <c r="E69" s="23"/>
    </row>
    <row r="70" spans="2:5">
      <c r="C70" s="23"/>
      <c r="D70" s="23"/>
      <c r="E70" s="23"/>
    </row>
    <row r="71" spans="2:5">
      <c r="C71" s="23"/>
      <c r="D71" s="23"/>
      <c r="E71" s="23"/>
    </row>
  </sheetData>
  <mergeCells count="2">
    <mergeCell ref="A2:E2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E1" sqref="E1"/>
    </sheetView>
  </sheetViews>
  <sheetFormatPr defaultRowHeight="15"/>
  <cols>
    <col min="1" max="1" width="11.5703125" bestFit="1" customWidth="1"/>
    <col min="2" max="2" width="68.7109375" customWidth="1"/>
    <col min="3" max="3" width="13.85546875" customWidth="1"/>
    <col min="4" max="4" width="13.140625" customWidth="1"/>
    <col min="5" max="5" width="13.42578125" customWidth="1"/>
  </cols>
  <sheetData>
    <row r="1" spans="1:5">
      <c r="E1" s="54" t="s">
        <v>80</v>
      </c>
    </row>
    <row r="2" spans="1:5" ht="26.25">
      <c r="A2" s="58" t="s">
        <v>32</v>
      </c>
      <c r="B2" s="59"/>
      <c r="C2" s="59"/>
      <c r="D2" s="59"/>
      <c r="E2" s="60"/>
    </row>
    <row r="3" spans="1:5" ht="23.25">
      <c r="A3" s="55" t="s">
        <v>71</v>
      </c>
      <c r="B3" s="56"/>
      <c r="C3" s="56"/>
      <c r="D3" s="56"/>
      <c r="E3" s="57"/>
    </row>
    <row r="4" spans="1:5">
      <c r="A4" s="6"/>
      <c r="B4" s="6"/>
      <c r="C4" s="43" t="s">
        <v>48</v>
      </c>
      <c r="D4" s="43" t="s">
        <v>48</v>
      </c>
      <c r="E4" s="43" t="s">
        <v>49</v>
      </c>
    </row>
    <row r="5" spans="1:5" s="27" customFormat="1">
      <c r="A5" s="12" t="s">
        <v>0</v>
      </c>
      <c r="B5" s="11" t="s">
        <v>1</v>
      </c>
      <c r="C5" s="44" t="s">
        <v>33</v>
      </c>
      <c r="D5" s="44" t="s">
        <v>26</v>
      </c>
      <c r="E5" s="44" t="s">
        <v>34</v>
      </c>
    </row>
    <row r="6" spans="1:5" s="27" customFormat="1" ht="15" customHeight="1">
      <c r="A6" s="12"/>
      <c r="B6" s="11"/>
      <c r="C6" s="44"/>
      <c r="D6" s="44"/>
      <c r="E6" s="44"/>
    </row>
    <row r="7" spans="1:5" s="49" customFormat="1">
      <c r="A7" s="47">
        <v>1101</v>
      </c>
      <c r="B7" s="48" t="s">
        <v>2</v>
      </c>
      <c r="C7" s="41">
        <v>24415000</v>
      </c>
      <c r="D7" s="41">
        <v>24024162</v>
      </c>
      <c r="E7" s="41">
        <v>26929980</v>
      </c>
    </row>
    <row r="8" spans="1:5" s="49" customFormat="1">
      <c r="A8" s="47">
        <v>1102</v>
      </c>
      <c r="B8" s="48" t="s">
        <v>17</v>
      </c>
      <c r="C8" s="41">
        <v>1937800</v>
      </c>
      <c r="D8" s="41">
        <v>1881991</v>
      </c>
      <c r="E8" s="41">
        <v>2152300</v>
      </c>
    </row>
    <row r="9" spans="1:5" s="49" customFormat="1">
      <c r="A9" s="47">
        <v>1103</v>
      </c>
      <c r="B9" s="48" t="s">
        <v>35</v>
      </c>
      <c r="C9" s="41">
        <v>472441</v>
      </c>
      <c r="D9" s="41">
        <v>470596</v>
      </c>
      <c r="E9" s="41">
        <v>0</v>
      </c>
    </row>
    <row r="10" spans="1:5" s="49" customFormat="1">
      <c r="A10" s="47">
        <v>1106</v>
      </c>
      <c r="B10" s="48" t="s">
        <v>36</v>
      </c>
      <c r="C10" s="41">
        <v>1995200</v>
      </c>
      <c r="D10" s="41">
        <v>1995200</v>
      </c>
      <c r="E10" s="41">
        <v>0</v>
      </c>
    </row>
    <row r="11" spans="1:5" s="49" customFormat="1">
      <c r="A11" s="47">
        <v>1107</v>
      </c>
      <c r="B11" s="48" t="s">
        <v>18</v>
      </c>
      <c r="C11" s="41">
        <v>1190000</v>
      </c>
      <c r="D11" s="41">
        <v>1187440</v>
      </c>
      <c r="E11" s="41">
        <v>1600000</v>
      </c>
    </row>
    <row r="12" spans="1:5" s="49" customFormat="1">
      <c r="A12" s="47">
        <v>1109</v>
      </c>
      <c r="B12" s="48" t="s">
        <v>3</v>
      </c>
      <c r="C12" s="41">
        <v>700000</v>
      </c>
      <c r="D12" s="41">
        <v>693570</v>
      </c>
      <c r="E12" s="41">
        <v>1200000</v>
      </c>
    </row>
    <row r="13" spans="1:5" s="49" customFormat="1">
      <c r="A13" s="47">
        <v>1110</v>
      </c>
      <c r="B13" s="48" t="s">
        <v>76</v>
      </c>
      <c r="C13" s="41">
        <v>260000</v>
      </c>
      <c r="D13" s="41">
        <v>260000</v>
      </c>
      <c r="E13" s="41">
        <v>660000</v>
      </c>
    </row>
    <row r="14" spans="1:5" s="49" customFormat="1">
      <c r="A14" s="47">
        <v>1113</v>
      </c>
      <c r="B14" s="48" t="s">
        <v>77</v>
      </c>
      <c r="C14" s="41">
        <v>190000</v>
      </c>
      <c r="D14" s="41">
        <v>169750</v>
      </c>
      <c r="E14" s="41">
        <v>0</v>
      </c>
    </row>
    <row r="15" spans="1:5" s="49" customFormat="1">
      <c r="A15" s="47">
        <v>122</v>
      </c>
      <c r="B15" s="48" t="s">
        <v>78</v>
      </c>
      <c r="C15" s="41">
        <v>120000</v>
      </c>
      <c r="D15" s="41">
        <v>120000</v>
      </c>
      <c r="E15" s="41">
        <v>0</v>
      </c>
    </row>
    <row r="16" spans="1:5">
      <c r="A16" s="15">
        <v>123</v>
      </c>
      <c r="B16" s="3" t="s">
        <v>27</v>
      </c>
      <c r="C16" s="20">
        <v>612598</v>
      </c>
      <c r="D16" s="20">
        <v>343353</v>
      </c>
      <c r="E16" s="20">
        <v>600000</v>
      </c>
    </row>
    <row r="17" spans="1:6">
      <c r="A17" s="5">
        <v>1</v>
      </c>
      <c r="B17" s="6" t="s">
        <v>5</v>
      </c>
      <c r="C17" s="45">
        <f>SUM(C7:C16)</f>
        <v>31893039</v>
      </c>
      <c r="D17" s="45">
        <f>SUM(D7:D16)</f>
        <v>31146062</v>
      </c>
      <c r="E17" s="31">
        <f>SUM(E7:E16)</f>
        <v>33142280</v>
      </c>
      <c r="F17" s="18"/>
    </row>
    <row r="18" spans="1:6" s="2" customFormat="1" ht="15" customHeight="1">
      <c r="A18" s="5"/>
      <c r="B18" s="6"/>
      <c r="C18" s="21"/>
      <c r="D18" s="21"/>
      <c r="E18" s="21"/>
    </row>
    <row r="19" spans="1:6">
      <c r="A19" s="5">
        <v>2</v>
      </c>
      <c r="B19" s="6" t="s">
        <v>6</v>
      </c>
      <c r="C19" s="31">
        <v>10547126</v>
      </c>
      <c r="D19" s="31">
        <v>7104541</v>
      </c>
      <c r="E19" s="31">
        <v>7185502</v>
      </c>
      <c r="F19" s="18"/>
    </row>
    <row r="20" spans="1:6" s="2" customFormat="1" ht="15" customHeight="1">
      <c r="A20" s="5"/>
      <c r="B20" s="6"/>
      <c r="C20" s="21"/>
      <c r="D20" s="21"/>
      <c r="E20" s="21"/>
    </row>
    <row r="21" spans="1:6" hidden="1">
      <c r="A21" s="9">
        <v>311</v>
      </c>
      <c r="B21" s="10" t="s">
        <v>64</v>
      </c>
      <c r="C21" s="22">
        <v>150000</v>
      </c>
      <c r="D21" s="22">
        <v>87083</v>
      </c>
      <c r="E21" s="22">
        <v>100000</v>
      </c>
    </row>
    <row r="22" spans="1:6" hidden="1">
      <c r="A22" s="9">
        <v>312</v>
      </c>
      <c r="B22" s="13" t="s">
        <v>65</v>
      </c>
      <c r="C22" s="22">
        <v>228429</v>
      </c>
      <c r="D22" s="22">
        <v>178011</v>
      </c>
      <c r="E22" s="22">
        <v>200000</v>
      </c>
    </row>
    <row r="23" spans="1:6" hidden="1">
      <c r="A23" s="9">
        <v>321</v>
      </c>
      <c r="B23" s="51" t="s">
        <v>66</v>
      </c>
      <c r="C23" s="22">
        <v>440000</v>
      </c>
      <c r="D23" s="22">
        <v>399431</v>
      </c>
      <c r="E23" s="22">
        <v>450000</v>
      </c>
    </row>
    <row r="24" spans="1:6" s="2" customFormat="1" hidden="1">
      <c r="A24" s="9">
        <v>322</v>
      </c>
      <c r="B24" s="13" t="s">
        <v>37</v>
      </c>
      <c r="C24" s="22">
        <v>50000</v>
      </c>
      <c r="D24" s="22">
        <v>46997</v>
      </c>
      <c r="E24" s="22">
        <v>90000</v>
      </c>
    </row>
    <row r="25" spans="1:6" hidden="1">
      <c r="A25" s="9">
        <v>331</v>
      </c>
      <c r="B25" s="10" t="s">
        <v>67</v>
      </c>
      <c r="C25" s="22">
        <v>110000</v>
      </c>
      <c r="D25" s="22">
        <v>89504</v>
      </c>
      <c r="E25" s="22">
        <v>100000</v>
      </c>
    </row>
    <row r="26" spans="1:6" hidden="1">
      <c r="A26" s="9">
        <v>336</v>
      </c>
      <c r="B26" s="13" t="s">
        <v>68</v>
      </c>
      <c r="C26" s="22">
        <v>570000</v>
      </c>
      <c r="D26" s="22">
        <v>541284</v>
      </c>
      <c r="E26" s="22">
        <v>550000</v>
      </c>
    </row>
    <row r="27" spans="1:6" hidden="1">
      <c r="A27" s="9">
        <v>337</v>
      </c>
      <c r="B27" s="13" t="s">
        <v>69</v>
      </c>
      <c r="C27" s="22">
        <v>150000</v>
      </c>
      <c r="D27" s="22">
        <v>130843</v>
      </c>
      <c r="E27" s="22">
        <v>150000</v>
      </c>
    </row>
    <row r="28" spans="1:6" hidden="1">
      <c r="A28" s="9">
        <v>341</v>
      </c>
      <c r="B28" s="10" t="s">
        <v>7</v>
      </c>
      <c r="C28" s="22">
        <v>117890</v>
      </c>
      <c r="D28" s="22">
        <v>89815</v>
      </c>
      <c r="E28" s="22">
        <v>100000</v>
      </c>
    </row>
    <row r="29" spans="1:6" hidden="1">
      <c r="A29" s="9">
        <v>351</v>
      </c>
      <c r="B29" s="10" t="s">
        <v>8</v>
      </c>
      <c r="C29" s="22">
        <v>310994</v>
      </c>
      <c r="D29" s="22">
        <v>257659</v>
      </c>
      <c r="E29" s="22">
        <v>260000</v>
      </c>
    </row>
    <row r="30" spans="1:6">
      <c r="A30" s="11">
        <v>3</v>
      </c>
      <c r="B30" s="12" t="s">
        <v>75</v>
      </c>
      <c r="C30" s="31">
        <f>SUM(C21:C29)</f>
        <v>2127313</v>
      </c>
      <c r="D30" s="31">
        <f>SUM(D21:D29)</f>
        <v>1820627</v>
      </c>
      <c r="E30" s="31">
        <f>SUM(E21:E29)</f>
        <v>2000000</v>
      </c>
      <c r="F30" s="18"/>
    </row>
    <row r="31" spans="1:6" s="2" customFormat="1" ht="15" customHeight="1">
      <c r="A31" s="11"/>
      <c r="B31" s="12"/>
      <c r="C31" s="21"/>
      <c r="D31" s="21"/>
      <c r="E31" s="21"/>
    </row>
    <row r="32" spans="1:6" s="36" customFormat="1" ht="17.25">
      <c r="A32" s="46"/>
      <c r="B32" s="38" t="s">
        <v>15</v>
      </c>
      <c r="C32" s="40">
        <f>C17+C19+C30</f>
        <v>44567478</v>
      </c>
      <c r="D32" s="40">
        <f>D17+D19+D30</f>
        <v>40071230</v>
      </c>
      <c r="E32" s="33">
        <f>E17+E19+E30</f>
        <v>42327782</v>
      </c>
      <c r="F32" s="34"/>
    </row>
  </sheetData>
  <mergeCells count="2">
    <mergeCell ref="A3:E3"/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8"/>
  <sheetViews>
    <sheetView tabSelected="1" topLeftCell="A2" workbookViewId="0">
      <selection activeCell="E29" sqref="E29"/>
    </sheetView>
  </sheetViews>
  <sheetFormatPr defaultRowHeight="15"/>
  <cols>
    <col min="1" max="1" width="11.5703125" bestFit="1" customWidth="1"/>
    <col min="2" max="2" width="66" bestFit="1" customWidth="1"/>
    <col min="3" max="3" width="14.7109375" customWidth="1"/>
    <col min="4" max="4" width="13.7109375" customWidth="1"/>
    <col min="5" max="5" width="14.42578125" customWidth="1"/>
  </cols>
  <sheetData>
    <row r="1" spans="1:6" s="2" customFormat="1">
      <c r="E1" s="53" t="s">
        <v>81</v>
      </c>
    </row>
    <row r="2" spans="1:6" ht="26.25">
      <c r="A2" s="61" t="s">
        <v>32</v>
      </c>
      <c r="B2" s="61"/>
      <c r="C2" s="61"/>
      <c r="D2" s="61"/>
      <c r="E2" s="61"/>
    </row>
    <row r="3" spans="1:6" ht="23.25">
      <c r="A3" s="55" t="s">
        <v>72</v>
      </c>
      <c r="B3" s="56"/>
      <c r="C3" s="56"/>
      <c r="D3" s="56"/>
      <c r="E3" s="57"/>
    </row>
    <row r="4" spans="1:6">
      <c r="A4" s="62"/>
      <c r="B4" s="63"/>
      <c r="C4" s="43" t="s">
        <v>48</v>
      </c>
      <c r="D4" s="43" t="s">
        <v>48</v>
      </c>
      <c r="E4" s="43" t="s">
        <v>49</v>
      </c>
    </row>
    <row r="5" spans="1:6" s="27" customFormat="1">
      <c r="A5" s="44" t="s">
        <v>0</v>
      </c>
      <c r="B5" s="44" t="s">
        <v>1</v>
      </c>
      <c r="C5" s="44" t="s">
        <v>51</v>
      </c>
      <c r="D5" s="44" t="s">
        <v>26</v>
      </c>
      <c r="E5" s="44" t="s">
        <v>34</v>
      </c>
    </row>
    <row r="6" spans="1:6" s="27" customFormat="1">
      <c r="A6" s="26"/>
      <c r="B6" s="26"/>
      <c r="C6" s="26"/>
      <c r="D6" s="26"/>
      <c r="E6" s="26"/>
    </row>
    <row r="7" spans="1:6">
      <c r="A7" s="4">
        <v>1101</v>
      </c>
      <c r="B7" s="3" t="s">
        <v>2</v>
      </c>
      <c r="C7" s="20">
        <v>36837917</v>
      </c>
      <c r="D7" s="20">
        <v>36682434</v>
      </c>
      <c r="E7" s="20">
        <v>41863600</v>
      </c>
    </row>
    <row r="8" spans="1:6" s="2" customFormat="1">
      <c r="A8" s="19">
        <v>1106</v>
      </c>
      <c r="B8" s="3" t="s">
        <v>36</v>
      </c>
      <c r="C8" s="20">
        <v>0</v>
      </c>
      <c r="D8" s="20">
        <v>0</v>
      </c>
      <c r="E8" s="20">
        <v>1638500</v>
      </c>
    </row>
    <row r="9" spans="1:6">
      <c r="A9" s="4">
        <v>1109</v>
      </c>
      <c r="B9" s="3" t="s">
        <v>3</v>
      </c>
      <c r="C9" s="20">
        <v>200000</v>
      </c>
      <c r="D9" s="20">
        <v>191150</v>
      </c>
      <c r="E9" s="20">
        <v>350000</v>
      </c>
    </row>
    <row r="10" spans="1:6">
      <c r="A10" s="4">
        <v>123</v>
      </c>
      <c r="B10" s="3" t="s">
        <v>30</v>
      </c>
      <c r="C10" s="20">
        <v>144108</v>
      </c>
      <c r="D10" s="20">
        <v>144108</v>
      </c>
      <c r="E10" s="20">
        <v>240000</v>
      </c>
    </row>
    <row r="11" spans="1:6">
      <c r="A11" s="5">
        <v>1</v>
      </c>
      <c r="B11" s="6" t="s">
        <v>5</v>
      </c>
      <c r="C11" s="31">
        <f>SUM(C7:C10)</f>
        <v>37182025</v>
      </c>
      <c r="D11" s="31">
        <f>SUM(D7:D10)</f>
        <v>37017692</v>
      </c>
      <c r="E11" s="31">
        <f>SUM(E7:E10)</f>
        <v>44092100</v>
      </c>
      <c r="F11" s="18"/>
    </row>
    <row r="12" spans="1:6" s="2" customFormat="1">
      <c r="A12" s="5"/>
      <c r="B12" s="6"/>
      <c r="C12" s="21"/>
      <c r="D12" s="21"/>
      <c r="E12" s="21"/>
    </row>
    <row r="13" spans="1:6">
      <c r="A13" s="5">
        <v>2</v>
      </c>
      <c r="B13" s="6" t="s">
        <v>6</v>
      </c>
      <c r="C13" s="31">
        <v>10008000</v>
      </c>
      <c r="D13" s="31">
        <v>9947363</v>
      </c>
      <c r="E13" s="31">
        <v>9623262</v>
      </c>
      <c r="F13" s="18"/>
    </row>
    <row r="14" spans="1:6" s="2" customFormat="1">
      <c r="A14" s="5"/>
      <c r="B14" s="6"/>
      <c r="C14" s="21"/>
      <c r="D14" s="21"/>
      <c r="E14" s="21"/>
    </row>
    <row r="15" spans="1:6">
      <c r="A15" s="7">
        <v>311</v>
      </c>
      <c r="B15" s="3" t="s">
        <v>39</v>
      </c>
      <c r="C15" s="22">
        <v>405000</v>
      </c>
      <c r="D15" s="22">
        <v>403534</v>
      </c>
      <c r="E15" s="22">
        <v>400000</v>
      </c>
    </row>
    <row r="16" spans="1:6">
      <c r="A16" s="7">
        <v>312</v>
      </c>
      <c r="B16" s="8" t="s">
        <v>65</v>
      </c>
      <c r="C16" s="22">
        <v>385000</v>
      </c>
      <c r="D16" s="22">
        <v>353841</v>
      </c>
      <c r="E16" s="22">
        <v>350000</v>
      </c>
    </row>
    <row r="17" spans="1:6" s="2" customFormat="1">
      <c r="A17" s="7">
        <v>321</v>
      </c>
      <c r="B17" s="3" t="s">
        <v>41</v>
      </c>
      <c r="C17" s="22">
        <v>20000</v>
      </c>
      <c r="D17" s="22">
        <v>18465</v>
      </c>
      <c r="E17" s="22">
        <v>20000</v>
      </c>
    </row>
    <row r="18" spans="1:6">
      <c r="A18" s="7">
        <v>322</v>
      </c>
      <c r="B18" s="8" t="s">
        <v>23</v>
      </c>
      <c r="C18" s="22">
        <v>80000</v>
      </c>
      <c r="D18" s="22">
        <v>59272</v>
      </c>
      <c r="E18" s="22">
        <v>70000</v>
      </c>
    </row>
    <row r="19" spans="1:6">
      <c r="A19" s="7">
        <v>331</v>
      </c>
      <c r="B19" s="8" t="s">
        <v>24</v>
      </c>
      <c r="C19" s="22">
        <v>1035000</v>
      </c>
      <c r="D19" s="22">
        <v>401668</v>
      </c>
      <c r="E19" s="22">
        <v>800000</v>
      </c>
    </row>
    <row r="20" spans="1:6">
      <c r="A20" s="7">
        <v>332</v>
      </c>
      <c r="B20" s="3" t="s">
        <v>28</v>
      </c>
      <c r="C20" s="22">
        <v>6300000</v>
      </c>
      <c r="D20" s="22">
        <v>5950122</v>
      </c>
      <c r="E20" s="22">
        <v>5500000</v>
      </c>
    </row>
    <row r="21" spans="1:6">
      <c r="A21" s="7">
        <v>334</v>
      </c>
      <c r="B21" s="8" t="s">
        <v>22</v>
      </c>
      <c r="C21" s="22">
        <v>100000</v>
      </c>
      <c r="D21" s="22">
        <v>57500</v>
      </c>
      <c r="E21" s="22">
        <v>60000</v>
      </c>
    </row>
    <row r="22" spans="1:6">
      <c r="A22" s="7">
        <v>336</v>
      </c>
      <c r="B22" s="3" t="s">
        <v>29</v>
      </c>
      <c r="C22" s="22">
        <v>55000</v>
      </c>
      <c r="D22" s="22">
        <v>9762</v>
      </c>
      <c r="E22" s="22">
        <v>40000</v>
      </c>
    </row>
    <row r="23" spans="1:6" ht="30">
      <c r="A23" s="7">
        <v>337</v>
      </c>
      <c r="B23" s="50" t="s">
        <v>70</v>
      </c>
      <c r="C23" s="22">
        <v>241000</v>
      </c>
      <c r="D23" s="22">
        <v>240681</v>
      </c>
      <c r="E23" s="22">
        <v>250000</v>
      </c>
    </row>
    <row r="24" spans="1:6">
      <c r="A24" s="7">
        <v>341</v>
      </c>
      <c r="B24" s="8" t="s">
        <v>7</v>
      </c>
      <c r="C24" s="22">
        <v>35000</v>
      </c>
      <c r="D24" s="22">
        <v>24720</v>
      </c>
      <c r="E24" s="22">
        <v>30000</v>
      </c>
    </row>
    <row r="25" spans="1:6">
      <c r="A25" s="7">
        <v>351</v>
      </c>
      <c r="B25" s="8" t="s">
        <v>8</v>
      </c>
      <c r="C25" s="22">
        <v>1999000</v>
      </c>
      <c r="D25" s="22">
        <v>1892497</v>
      </c>
      <c r="E25" s="22">
        <v>1700000</v>
      </c>
    </row>
    <row r="26" spans="1:6">
      <c r="A26" s="5">
        <v>3</v>
      </c>
      <c r="B26" s="6" t="s">
        <v>9</v>
      </c>
      <c r="C26" s="31">
        <f>SUM(C15:C25)</f>
        <v>10655000</v>
      </c>
      <c r="D26" s="31">
        <f>SUM(D15:D25)</f>
        <v>9412062</v>
      </c>
      <c r="E26" s="31">
        <f>SUM(E15:E25)</f>
        <v>9220000</v>
      </c>
      <c r="F26" s="18"/>
    </row>
    <row r="27" spans="1:6" s="2" customFormat="1">
      <c r="A27" s="5"/>
      <c r="B27" s="6"/>
      <c r="C27" s="21"/>
      <c r="D27" s="21"/>
      <c r="E27" s="21"/>
    </row>
    <row r="28" spans="1:6" s="36" customFormat="1" ht="17.25">
      <c r="A28" s="37"/>
      <c r="B28" s="28" t="s">
        <v>15</v>
      </c>
      <c r="C28" s="33">
        <f>C11+C13+C26</f>
        <v>57845025</v>
      </c>
      <c r="D28" s="33">
        <f>D11+D13+D26</f>
        <v>56377117</v>
      </c>
      <c r="E28" s="33">
        <f>E11+E13+E26</f>
        <v>62935362</v>
      </c>
      <c r="F28" s="34"/>
    </row>
  </sheetData>
  <mergeCells count="3">
    <mergeCell ref="A2:E2"/>
    <mergeCell ref="A3:E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2017.évi terv kiadások</vt:lpstr>
      <vt:lpstr>PH-2017.évi kiadások</vt:lpstr>
      <vt:lpstr>Hétszínvirág Óvoda-2017. kiadás</vt:lpstr>
    </vt:vector>
  </TitlesOfParts>
  <Company>Szárligeti Általános Iskola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Könyvtár</cp:lastModifiedBy>
  <cp:lastPrinted>2017-02-20T09:50:21Z</cp:lastPrinted>
  <dcterms:created xsi:type="dcterms:W3CDTF">2014-05-20T12:07:58Z</dcterms:created>
  <dcterms:modified xsi:type="dcterms:W3CDTF">2017-03-06T09:32:17Z</dcterms:modified>
</cp:coreProperties>
</file>