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625" windowHeight="6555" tabRatio="59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<sst xmlns="http://schemas.openxmlformats.org/spreadsheetml/2006/main" count="222" uniqueCount="221">
  <si>
    <t>Sorszám</t>
  </si>
  <si>
    <t xml:space="preserve">Megnevezés </t>
  </si>
  <si>
    <t xml:space="preserve">1./ </t>
  </si>
  <si>
    <t xml:space="preserve">Rendszeres személyi juttatás </t>
  </si>
  <si>
    <t xml:space="preserve">2./ </t>
  </si>
  <si>
    <t xml:space="preserve">Nem rendszeres személyi juttatás </t>
  </si>
  <si>
    <t xml:space="preserve">     közlekedési költségtérítés </t>
  </si>
  <si>
    <t xml:space="preserve">3./ </t>
  </si>
  <si>
    <t xml:space="preserve">4./ </t>
  </si>
  <si>
    <t xml:space="preserve">Járulékok </t>
  </si>
  <si>
    <t xml:space="preserve">     Táppénz hozzájárulás </t>
  </si>
  <si>
    <t xml:space="preserve">5./ </t>
  </si>
  <si>
    <t xml:space="preserve">Dologi kiadások </t>
  </si>
  <si>
    <t xml:space="preserve">     irodaszer, nyomtatvány </t>
  </si>
  <si>
    <t xml:space="preserve">     üzemanyag, kenőanyag </t>
  </si>
  <si>
    <t xml:space="preserve">     munka-védőruha </t>
  </si>
  <si>
    <t xml:space="preserve">     készletbeszerzés </t>
  </si>
  <si>
    <t xml:space="preserve">     telefondíj </t>
  </si>
  <si>
    <t xml:space="preserve">     szállítás </t>
  </si>
  <si>
    <t xml:space="preserve">     vásárolt élelmezés </t>
  </si>
  <si>
    <t xml:space="preserve">     bérleti díj </t>
  </si>
  <si>
    <t xml:space="preserve">     gázenergia </t>
  </si>
  <si>
    <t xml:space="preserve">     víz-csatornadíj </t>
  </si>
  <si>
    <t xml:space="preserve">     karbantartás, kisjavítás </t>
  </si>
  <si>
    <t xml:space="preserve">     egyéb üzemeltetés </t>
  </si>
  <si>
    <t xml:space="preserve">     előzetes ÁFA </t>
  </si>
  <si>
    <t xml:space="preserve">     reprezentáció </t>
  </si>
  <si>
    <t xml:space="preserve">     reklám-propaganda </t>
  </si>
  <si>
    <t xml:space="preserve">     egyéb dologi kiadások </t>
  </si>
  <si>
    <t xml:space="preserve">     egyéb adók, díjak, befizetések </t>
  </si>
  <si>
    <t xml:space="preserve">6./ </t>
  </si>
  <si>
    <t xml:space="preserve">     Gyermekjóléti Szolg. </t>
  </si>
  <si>
    <t xml:space="preserve">     Egyéb szervezetek </t>
  </si>
  <si>
    <t xml:space="preserve">7./ </t>
  </si>
  <si>
    <t>8./</t>
  </si>
  <si>
    <t xml:space="preserve">KIADÁSOK ÖSSZESEN </t>
  </si>
  <si>
    <t xml:space="preserve">     belföldi kiküldetés</t>
  </si>
  <si>
    <t>Előirányzat</t>
  </si>
  <si>
    <t xml:space="preserve">KIADÁSOK  </t>
  </si>
  <si>
    <t xml:space="preserve">     könyv</t>
  </si>
  <si>
    <t xml:space="preserve">     folyóirat</t>
  </si>
  <si>
    <t xml:space="preserve">     információ hordozó</t>
  </si>
  <si>
    <t xml:space="preserve">     tüzelőanyag (PB gáz)</t>
  </si>
  <si>
    <t xml:space="preserve">     egyéb kommunikációs szolgáltatás</t>
  </si>
  <si>
    <t xml:space="preserve">     Hamutiprók Tűzoltó Egyesület</t>
  </si>
  <si>
    <t xml:space="preserve">     Keszthely-Hévíz Kistérségi Társulás</t>
  </si>
  <si>
    <t xml:space="preserve">Szociális célú támogatás </t>
  </si>
  <si>
    <t xml:space="preserve">     adatátviteli célú távközlési díj</t>
  </si>
  <si>
    <t xml:space="preserve">      Kerékpárút lejegyzés</t>
  </si>
  <si>
    <t xml:space="preserve">      illetmény kieg. Pótlék</t>
  </si>
  <si>
    <t xml:space="preserve">     jubileumi jutalom</t>
  </si>
  <si>
    <t>b) Beruházás</t>
  </si>
  <si>
    <t>Létszám (fő)</t>
  </si>
  <si>
    <t xml:space="preserve">     napi dij</t>
  </si>
  <si>
    <t xml:space="preserve">     kisértékü tárgyi eszközök</t>
  </si>
  <si>
    <t xml:space="preserve">     egyéb sajátos juttatás</t>
  </si>
  <si>
    <t xml:space="preserve">     villamos energia </t>
  </si>
  <si>
    <t xml:space="preserve">     Zalai Balaton-part Fúvószenek.</t>
  </si>
  <si>
    <t xml:space="preserve">    szakmai anyagok, </t>
  </si>
  <si>
    <t xml:space="preserve">     külföldi kiküldetés</t>
  </si>
  <si>
    <t xml:space="preserve">     Vonyarc iskola ,konyha,óvoda </t>
  </si>
  <si>
    <t xml:space="preserve">     egyéb munkavérz.kapcs.jutt.</t>
  </si>
  <si>
    <t>9./             Hitel törlesztés</t>
  </si>
  <si>
    <t xml:space="preserve"> Tartalék </t>
  </si>
  <si>
    <t xml:space="preserve">     Turisztikai Egyesület </t>
  </si>
  <si>
    <t xml:space="preserve">     egyéb anyagbeszerzés</t>
  </si>
  <si>
    <t>Pénzeszköz átadás, támog</t>
  </si>
  <si>
    <t xml:space="preserve">     szociális jellegű juttatás </t>
  </si>
  <si>
    <t>Működési kiadás összesen</t>
  </si>
  <si>
    <t>Felhalmozási kiadás összesen</t>
  </si>
  <si>
    <t xml:space="preserve">     pénzügyi szolgáltatás</t>
  </si>
  <si>
    <t xml:space="preserve">    számlázott szellemi tevékenység</t>
  </si>
  <si>
    <t>10./</t>
  </si>
  <si>
    <t xml:space="preserve">Részvény vásárlás </t>
  </si>
  <si>
    <t xml:space="preserve">     gyógyszer,vegyszer </t>
  </si>
  <si>
    <t xml:space="preserve">Külső személyi juttatás </t>
  </si>
  <si>
    <t xml:space="preserve">     egyéb költségtérítés</t>
  </si>
  <si>
    <t xml:space="preserve">     étkezési hozzájárulás </t>
  </si>
  <si>
    <t xml:space="preserve">     jutalom  </t>
  </si>
  <si>
    <t xml:space="preserve">     alapilletmény </t>
  </si>
  <si>
    <t>Hiteltörlesztés</t>
  </si>
  <si>
    <t xml:space="preserve">     Garancia és kezességvállalás</t>
  </si>
  <si>
    <t>b) Felújítás</t>
  </si>
  <si>
    <t xml:space="preserve">    munkáltató által fiz SZJA</t>
  </si>
  <si>
    <t xml:space="preserve">     Polgárőr egyesület</t>
  </si>
  <si>
    <t xml:space="preserve">     Honismereti kör</t>
  </si>
  <si>
    <t xml:space="preserve">  Szépkilátó fogadótér</t>
  </si>
  <si>
    <t xml:space="preserve">     Gyermekorvosi szolg. Védőnő 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</si>
  <si>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</si>
  <si>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</si>
  <si>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</si>
  <si>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</si>
  <si>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</si>
  <si>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</si>
  <si>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</si>
  <si>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</si>
  <si>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</si>
  <si>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</si>
  <si>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</si>
  <si>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</si>
  <si>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</si>
  <si>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</si>
  <si>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</si>
  <si>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</si>
  <si>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</si>
  <si>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</si>
  <si>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</si>
  <si>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</si>
  <si>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</si>
  <si>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</si>
  <si>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</si>
  <si>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</si>
  <si>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</si>
  <si>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</si>
  <si>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</si>
  <si>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</si>
  <si>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</si>
  <si>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</si>
  <si>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</si>
  <si>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</si>
  <si>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</si>
  <si>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</si>
  <si>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</si>
  <si>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</si>
  <si>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</si>
  <si>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</si>
  <si>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</si>
  <si>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</si>
  <si>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</si>
  <si>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</si>
  <si>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</si>
  <si>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</si>
  <si>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</si>
  <si>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</si>
  <si>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</si>
  <si>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</si>
  <si>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</si>
  <si>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</si>
  <si>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</si>
  <si>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</si>
  <si>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</si>
  <si>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</si>
  <si>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</si>
  <si>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</si>
  <si>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</si>
  <si>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</si>
  <si>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</si>
  <si>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</si>
  <si>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</si>
  <si>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8.1</t>
  </si>
  <si>
    <t>8.1.1</t>
  </si>
  <si>
    <t>8.2</t>
  </si>
  <si>
    <t>8.2.1</t>
  </si>
  <si>
    <t>8.3</t>
  </si>
  <si>
    <t>8.3.1</t>
  </si>
  <si>
    <t>8.3.2</t>
  </si>
  <si>
    <t>8.3.3</t>
  </si>
  <si>
    <t xml:space="preserve">11. /    </t>
  </si>
  <si>
    <t>11.1</t>
  </si>
  <si>
    <t>a) Felhalm.célú  pénzeszköz átad.</t>
  </si>
  <si>
    <t xml:space="preserve">     önkéntes nyugd.pénzt. hj</t>
  </si>
  <si>
    <t xml:space="preserve">     Szociális hozzájár. </t>
  </si>
  <si>
    <t xml:space="preserve">     Egéyzségügyi hj.</t>
  </si>
  <si>
    <t xml:space="preserve">    Szép kártya</t>
  </si>
  <si>
    <t>8.2.2</t>
  </si>
  <si>
    <t>8.3.4</t>
  </si>
  <si>
    <t xml:space="preserve">     továbbszlázott szolgáltatás</t>
  </si>
  <si>
    <t>6.12</t>
  </si>
  <si>
    <t xml:space="preserve">     Közös Hivatal</t>
  </si>
  <si>
    <t xml:space="preserve">     Szolgáltató Központ házi segítség</t>
  </si>
  <si>
    <r>
      <t xml:space="preserve">    </t>
    </r>
    <r>
      <rPr>
        <sz val="8"/>
        <rFont val="Times New Roman"/>
        <family val="1"/>
      </rPr>
      <t xml:space="preserve">Utak felújítása </t>
    </r>
  </si>
  <si>
    <t xml:space="preserve">  Parti sétány</t>
  </si>
  <si>
    <t>8.2.3</t>
  </si>
  <si>
    <t>6.13</t>
  </si>
  <si>
    <t xml:space="preserve">     Balatoni Integrációs KHT</t>
  </si>
  <si>
    <t>8.3.5</t>
  </si>
  <si>
    <t>8.3.6</t>
  </si>
  <si>
    <t xml:space="preserve">   Céltartalék pályázati önerő</t>
  </si>
  <si>
    <t>8.3.7</t>
  </si>
  <si>
    <t xml:space="preserve"> Hivatal iroda korszerűsítés</t>
  </si>
  <si>
    <t xml:space="preserve">  Műhelyépület</t>
  </si>
  <si>
    <t xml:space="preserve"> Művelődési Ház asztal</t>
  </si>
  <si>
    <t>8.3.8</t>
  </si>
  <si>
    <t xml:space="preserve">  Petőfi Sándor utca, járda</t>
  </si>
  <si>
    <t>8.3.9</t>
  </si>
  <si>
    <t xml:space="preserve"> Petőfi Sándor utca parkoló II. ütem</t>
  </si>
  <si>
    <r>
      <t xml:space="preserve"> </t>
    </r>
    <r>
      <rPr>
        <sz val="8"/>
        <rFont val="Times New Roman"/>
        <family val="1"/>
      </rPr>
      <t xml:space="preserve">  I. világháborús emléktáblák</t>
    </r>
  </si>
  <si>
    <t>8.3.10</t>
  </si>
  <si>
    <t>8.3.11</t>
  </si>
  <si>
    <t>8.3.12</t>
  </si>
  <si>
    <t>8.2.4</t>
  </si>
  <si>
    <r>
      <t xml:space="preserve">   </t>
    </r>
    <r>
      <rPr>
        <sz val="8"/>
        <rFont val="Times New Roman"/>
        <family val="1"/>
      </rPr>
      <t>Strand hátsó vizesblokk</t>
    </r>
  </si>
  <si>
    <r>
      <t xml:space="preserve">  </t>
    </r>
    <r>
      <rPr>
        <sz val="8"/>
        <rFont val="Times New Roman"/>
        <family val="1"/>
      </rPr>
      <t xml:space="preserve"> Óvoda felújítás</t>
    </r>
  </si>
  <si>
    <t>e Ft</t>
  </si>
  <si>
    <t xml:space="preserve">Eredeti </t>
  </si>
  <si>
    <t xml:space="preserve">I sz. mód. </t>
  </si>
  <si>
    <t>Módosított</t>
  </si>
  <si>
    <t>II.sz.mód.</t>
  </si>
  <si>
    <t>8.3.13</t>
  </si>
  <si>
    <t xml:space="preserve"> Strand hátsó pénztár előtető</t>
  </si>
  <si>
    <t xml:space="preserve"> Strand sétány építés, parkosítás</t>
  </si>
  <si>
    <t xml:space="preserve"> Strand raktár épület bontás, építés</t>
  </si>
  <si>
    <t xml:space="preserve"> Térkövezés udvar Önkormányzat</t>
  </si>
  <si>
    <t xml:space="preserve"> 71-es út melletti járda</t>
  </si>
  <si>
    <t xml:space="preserve"> Kerékpárút Szépkilátó-golfpálya</t>
  </si>
  <si>
    <t>6.14</t>
  </si>
  <si>
    <t xml:space="preserve">    DRV Zrt</t>
  </si>
  <si>
    <t>11.2</t>
  </si>
  <si>
    <t xml:space="preserve">   Általános tartalék</t>
  </si>
  <si>
    <t>III.sz.mód.</t>
  </si>
  <si>
    <t>8.3.14</t>
  </si>
  <si>
    <t>Adósságkonszolidáció ( utak)</t>
  </si>
  <si>
    <t>Temető úrnafal</t>
  </si>
  <si>
    <t>8.3.15</t>
  </si>
  <si>
    <t>Körforgalom parkosítás</t>
  </si>
  <si>
    <t>8.3.16</t>
  </si>
  <si>
    <t>Kábel Tv központ és fejáll.áthelyez.</t>
  </si>
  <si>
    <t>8.3.17</t>
  </si>
  <si>
    <t>IV.sz.mód.</t>
  </si>
  <si>
    <t>8.3.18</t>
  </si>
  <si>
    <t>Kerítés építés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</si>
</sst>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indent="3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20"/>
  <sheetViews>
    <sheetView tabSelected="1" zoomScaleSheetLayoutView="50" workbookViewId="0" topLeftCell="A1">
      <pane xSplit="14925" topLeftCell="S1" activePane="topLeft" state="split"/>
      <selection pane="topLeft" activeCell="F105" sqref="F105:G105"/>
      <selection pane="topRight" activeCell="S1" sqref="S1"/>
    </sheetView>
  </sheetViews>
  <sheetFormatPr defaultColWidth="9.00390625" defaultRowHeight="14.25" customHeight="1"/>
  <cols>
    <col min="1" max="1" width="6.00390625" style="2" customWidth="1"/>
    <col min="2" max="2" width="26.25390625" style="2" customWidth="1"/>
    <col min="3" max="3" width="8.375" style="2" customWidth="1"/>
    <col min="4" max="5" width="8.75390625" style="9" customWidth="1"/>
    <col min="6" max="7" width="8.00390625" style="9" customWidth="1"/>
    <col min="8" max="8" width="10.25390625" style="9" customWidth="1"/>
    <col min="9" max="9" width="6.00390625" style="9" customWidth="1"/>
    <col min="10" max="10" width="15.625" style="9" customWidth="1"/>
    <col min="11" max="11" width="6.25390625" style="9" customWidth="1"/>
    <col min="12" max="12" width="5.875" style="9" customWidth="1"/>
    <col min="13" max="13" width="6.375" style="9" customWidth="1"/>
    <col min="14" max="14" width="5.25390625" style="9" customWidth="1"/>
    <col min="15" max="15" width="5.875" style="9" customWidth="1"/>
    <col min="16" max="16" width="6.25390625" style="9" customWidth="1"/>
    <col min="17" max="17" width="5.875" style="9" customWidth="1"/>
    <col min="18" max="18" width="5.00390625" style="9" customWidth="1"/>
    <col min="19" max="19" width="5.125" style="9" customWidth="1"/>
    <col min="20" max="20" width="6.00390625" style="9" customWidth="1"/>
    <col min="21" max="21" width="6.25390625" style="9" customWidth="1"/>
    <col min="22" max="22" width="6.125" style="9" customWidth="1"/>
    <col min="23" max="23" width="5.875" style="9" customWidth="1"/>
    <col min="24" max="25" width="6.25390625" style="9" customWidth="1"/>
    <col min="26" max="26" width="6.125" style="11" bestFit="1" customWidth="1"/>
    <col min="27" max="27" width="6.625" style="9" bestFit="1" customWidth="1"/>
    <col min="28" max="28" width="6.00390625" style="9" customWidth="1"/>
    <col min="29" max="29" width="6.125" style="9" bestFit="1" customWidth="1"/>
    <col min="30" max="30" width="6.375" style="9" customWidth="1"/>
    <col min="31" max="31" width="8.375" style="0" hidden="1" customWidth="1"/>
    <col min="32" max="32" width="9.125" style="0" hidden="1" customWidth="1"/>
    <col min="33" max="33" width="6.75390625" style="0" customWidth="1"/>
    <col min="34" max="34" width="6.625" style="0" customWidth="1"/>
    <col min="35" max="35" width="5.125" style="9" customWidth="1"/>
  </cols>
  <sheetData>
    <row r="1" spans="1:165" s="3" customFormat="1" ht="14.25" customHeight="1">
      <c r="A1" s="6"/>
      <c r="B1" s="6" t="s">
        <v>38</v>
      </c>
      <c r="C1" s="38" t="s">
        <v>37</v>
      </c>
      <c r="D1" s="38"/>
      <c r="E1" s="35"/>
      <c r="F1" s="35"/>
      <c r="G1" s="35"/>
      <c r="H1" s="36" t="s">
        <v>193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25"/>
      <c r="AF1" s="15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</row>
    <row r="2" spans="1:165" s="4" customFormat="1" ht="14.25" customHeight="1">
      <c r="A2" s="7" t="s">
        <v>0</v>
      </c>
      <c r="B2" s="7" t="s">
        <v>1</v>
      </c>
      <c r="C2" s="34" t="s">
        <v>194</v>
      </c>
      <c r="D2" s="34" t="s">
        <v>195</v>
      </c>
      <c r="E2" s="34" t="s">
        <v>197</v>
      </c>
      <c r="F2" s="34" t="s">
        <v>209</v>
      </c>
      <c r="G2" s="34" t="s">
        <v>218</v>
      </c>
      <c r="H2" s="34" t="s">
        <v>196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26"/>
      <c r="AF2" s="18"/>
      <c r="AG2" s="16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</row>
    <row r="3" spans="1:165" s="1" customFormat="1" ht="14.25" customHeight="1">
      <c r="A3" s="6" t="s">
        <v>2</v>
      </c>
      <c r="B3" s="6" t="s">
        <v>3</v>
      </c>
      <c r="C3" s="6">
        <v>35767</v>
      </c>
      <c r="D3" s="6"/>
      <c r="E3" s="6"/>
      <c r="F3" s="6">
        <v>1232</v>
      </c>
      <c r="G3" s="6"/>
      <c r="H3" s="6">
        <f>SUM(C3:G3)</f>
        <v>36999</v>
      </c>
      <c r="I3" s="30"/>
      <c r="J3" s="30"/>
      <c r="K3" s="31"/>
      <c r="L3" s="31"/>
      <c r="M3" s="31"/>
      <c r="N3" s="31"/>
      <c r="O3" s="31"/>
      <c r="P3" s="30"/>
      <c r="Q3" s="30"/>
      <c r="R3" s="30"/>
      <c r="S3" s="30"/>
      <c r="T3" s="30"/>
      <c r="U3" s="30"/>
      <c r="V3" s="30"/>
      <c r="W3" s="30"/>
      <c r="X3" s="30"/>
      <c r="Y3" s="30"/>
      <c r="Z3" s="31"/>
      <c r="AA3" s="31"/>
      <c r="AB3" s="31"/>
      <c r="AC3" s="31"/>
      <c r="AD3" s="31"/>
      <c r="AE3" s="27"/>
      <c r="AF3" s="14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ht="14.25" customHeight="1">
      <c r="A4" s="20" t="s">
        <v>88</v>
      </c>
      <c r="B4" s="8" t="s">
        <v>79</v>
      </c>
      <c r="C4" s="8">
        <v>35287</v>
      </c>
      <c r="D4" s="8"/>
      <c r="E4" s="8"/>
      <c r="F4" s="8">
        <v>1232</v>
      </c>
      <c r="G4" s="8"/>
      <c r="H4" s="8">
        <f aca="true" t="shared" si="0" ref="H4:H67">SUM(C4:G4)</f>
        <v>36519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0"/>
      <c r="AB4" s="30"/>
      <c r="AC4" s="30"/>
      <c r="AD4" s="30"/>
      <c r="AE4" s="12"/>
      <c r="AF4" s="13"/>
      <c r="AG4" s="16"/>
      <c r="AH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</row>
    <row r="5" spans="1:165" ht="14.25" customHeight="1">
      <c r="A5" s="20" t="s">
        <v>89</v>
      </c>
      <c r="B5" s="8" t="s">
        <v>49</v>
      </c>
      <c r="C5" s="8">
        <v>480</v>
      </c>
      <c r="D5" s="8"/>
      <c r="E5" s="8"/>
      <c r="F5" s="8"/>
      <c r="G5" s="8"/>
      <c r="H5" s="8">
        <f t="shared" si="0"/>
        <v>480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30"/>
      <c r="AB5" s="30"/>
      <c r="AC5" s="30"/>
      <c r="AD5" s="30"/>
      <c r="AE5" s="12"/>
      <c r="AF5" s="13"/>
      <c r="AG5" s="16"/>
      <c r="AH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1" customFormat="1" ht="14.25" customHeight="1">
      <c r="A6" s="6" t="s">
        <v>4</v>
      </c>
      <c r="B6" s="6" t="s">
        <v>5</v>
      </c>
      <c r="C6" s="6">
        <v>5801</v>
      </c>
      <c r="D6" s="6"/>
      <c r="E6" s="6"/>
      <c r="F6" s="6">
        <f>SUM(F7:F17)</f>
        <v>1434</v>
      </c>
      <c r="G6" s="6"/>
      <c r="H6" s="6">
        <f t="shared" si="0"/>
        <v>7235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28">
        <f>SUM(AE7:AE17)</f>
        <v>0</v>
      </c>
      <c r="AF6" s="6">
        <f>SUM(AF7:AF17)</f>
        <v>0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</row>
    <row r="7" spans="1:165" ht="14.25" customHeight="1">
      <c r="A7" s="20" t="s">
        <v>90</v>
      </c>
      <c r="B7" s="8" t="s">
        <v>78</v>
      </c>
      <c r="C7" s="8">
        <v>2393</v>
      </c>
      <c r="D7" s="8"/>
      <c r="E7" s="8"/>
      <c r="F7" s="8">
        <v>114</v>
      </c>
      <c r="G7" s="8"/>
      <c r="H7" s="8">
        <f t="shared" si="0"/>
        <v>2507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0"/>
      <c r="AB7" s="30"/>
      <c r="AC7" s="30"/>
      <c r="AD7" s="30"/>
      <c r="AE7" s="12"/>
      <c r="AF7" s="13"/>
      <c r="AG7" s="16"/>
      <c r="AH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</row>
    <row r="8" spans="1:165" ht="14.25" customHeight="1">
      <c r="A8" s="20" t="s">
        <v>91</v>
      </c>
      <c r="B8" s="8" t="s">
        <v>50</v>
      </c>
      <c r="C8" s="8">
        <v>0</v>
      </c>
      <c r="D8" s="8"/>
      <c r="E8" s="8"/>
      <c r="F8" s="8"/>
      <c r="G8" s="8"/>
      <c r="H8" s="8">
        <f t="shared" si="0"/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0"/>
      <c r="AB8" s="30"/>
      <c r="AC8" s="30"/>
      <c r="AD8" s="30"/>
      <c r="AE8" s="12"/>
      <c r="AF8" s="13"/>
      <c r="AG8" s="16"/>
      <c r="AH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</row>
    <row r="9" spans="1:165" ht="14.25" customHeight="1">
      <c r="A9" s="20" t="s">
        <v>92</v>
      </c>
      <c r="B9" s="8" t="s">
        <v>61</v>
      </c>
      <c r="C9" s="8">
        <v>135</v>
      </c>
      <c r="D9" s="8"/>
      <c r="E9" s="8"/>
      <c r="F9" s="8">
        <v>1193</v>
      </c>
      <c r="G9" s="8"/>
      <c r="H9" s="8">
        <f t="shared" si="0"/>
        <v>1328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30"/>
      <c r="AB9" s="30"/>
      <c r="AC9" s="30"/>
      <c r="AD9" s="30"/>
      <c r="AE9" s="12"/>
      <c r="AF9" s="13"/>
      <c r="AG9" s="16"/>
      <c r="AH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</row>
    <row r="10" spans="1:165" ht="14.25" customHeight="1">
      <c r="A10" s="20" t="s">
        <v>93</v>
      </c>
      <c r="B10" s="8" t="s">
        <v>55</v>
      </c>
      <c r="C10" s="8">
        <v>200</v>
      </c>
      <c r="D10" s="8"/>
      <c r="E10" s="8"/>
      <c r="F10" s="8"/>
      <c r="G10" s="8"/>
      <c r="H10" s="8">
        <f t="shared" si="0"/>
        <v>200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0"/>
      <c r="AB10" s="30"/>
      <c r="AC10" s="30"/>
      <c r="AD10" s="30"/>
      <c r="AE10" s="12"/>
      <c r="AF10" s="13"/>
      <c r="AG10" s="16"/>
      <c r="AH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</row>
    <row r="11" spans="1:165" ht="14.25" customHeight="1">
      <c r="A11" s="20" t="s">
        <v>94</v>
      </c>
      <c r="B11" s="8" t="s">
        <v>160</v>
      </c>
      <c r="C11" s="8">
        <v>0</v>
      </c>
      <c r="D11" s="8"/>
      <c r="E11" s="8"/>
      <c r="F11" s="8"/>
      <c r="G11" s="8"/>
      <c r="H11" s="8">
        <f t="shared" si="0"/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30"/>
      <c r="AB11" s="30"/>
      <c r="AC11" s="30"/>
      <c r="AD11" s="30"/>
      <c r="AE11" s="12"/>
      <c r="AF11" s="13"/>
      <c r="AG11" s="16"/>
      <c r="AH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</row>
    <row r="12" spans="1:165" ht="14.25" customHeight="1">
      <c r="A12" s="20" t="s">
        <v>95</v>
      </c>
      <c r="B12" s="8" t="s">
        <v>53</v>
      </c>
      <c r="C12" s="8">
        <v>23</v>
      </c>
      <c r="D12" s="8"/>
      <c r="E12" s="8"/>
      <c r="F12" s="8"/>
      <c r="G12" s="8"/>
      <c r="H12" s="8">
        <f t="shared" si="0"/>
        <v>23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  <c r="AA12" s="30"/>
      <c r="AB12" s="30"/>
      <c r="AC12" s="30"/>
      <c r="AD12" s="30"/>
      <c r="AE12" s="12"/>
      <c r="AF12" s="13"/>
      <c r="AG12" s="16"/>
      <c r="AH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</row>
    <row r="13" spans="1:165" ht="14.25" customHeight="1">
      <c r="A13" s="20" t="s">
        <v>96</v>
      </c>
      <c r="B13" s="8" t="s">
        <v>163</v>
      </c>
      <c r="C13" s="8">
        <v>765</v>
      </c>
      <c r="D13" s="8"/>
      <c r="E13" s="8"/>
      <c r="F13" s="8">
        <v>42</v>
      </c>
      <c r="G13" s="8"/>
      <c r="H13" s="8">
        <f t="shared" si="0"/>
        <v>807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30"/>
      <c r="AB13" s="30"/>
      <c r="AC13" s="30"/>
      <c r="AD13" s="30"/>
      <c r="AE13" s="12"/>
      <c r="AF13" s="13"/>
      <c r="AG13" s="16"/>
      <c r="AH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</row>
    <row r="14" spans="1:165" ht="14.25" customHeight="1">
      <c r="A14" s="20" t="s">
        <v>97</v>
      </c>
      <c r="B14" s="8" t="s">
        <v>6</v>
      </c>
      <c r="C14" s="8">
        <v>320</v>
      </c>
      <c r="D14" s="8"/>
      <c r="E14" s="8"/>
      <c r="F14" s="8"/>
      <c r="G14" s="8"/>
      <c r="H14" s="8">
        <f t="shared" si="0"/>
        <v>320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30"/>
      <c r="AB14" s="30"/>
      <c r="AC14" s="30"/>
      <c r="AD14" s="30"/>
      <c r="AE14" s="12"/>
      <c r="AF14" s="13"/>
      <c r="AG14" s="16"/>
      <c r="AH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</row>
    <row r="15" spans="1:165" ht="14.25" customHeight="1">
      <c r="A15" s="20" t="s">
        <v>98</v>
      </c>
      <c r="B15" s="8" t="s">
        <v>77</v>
      </c>
      <c r="C15" s="8">
        <v>1800</v>
      </c>
      <c r="D15" s="8"/>
      <c r="E15" s="8"/>
      <c r="F15" s="8">
        <v>80</v>
      </c>
      <c r="G15" s="8"/>
      <c r="H15" s="8">
        <f t="shared" si="0"/>
        <v>1880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0"/>
      <c r="AB15" s="30"/>
      <c r="AC15" s="30"/>
      <c r="AD15" s="30"/>
      <c r="AE15" s="12"/>
      <c r="AF15" s="13"/>
      <c r="AG15" s="16"/>
      <c r="AH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</row>
    <row r="16" spans="1:165" ht="14.25" customHeight="1">
      <c r="A16" s="20" t="s">
        <v>99</v>
      </c>
      <c r="B16" s="8" t="s">
        <v>76</v>
      </c>
      <c r="C16" s="8">
        <v>165</v>
      </c>
      <c r="D16" s="8"/>
      <c r="E16" s="8"/>
      <c r="F16" s="8">
        <v>5</v>
      </c>
      <c r="G16" s="8"/>
      <c r="H16" s="8">
        <f t="shared" si="0"/>
        <v>170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30"/>
      <c r="AB16" s="30"/>
      <c r="AC16" s="30"/>
      <c r="AD16" s="30"/>
      <c r="AE16" s="12"/>
      <c r="AF16" s="13"/>
      <c r="AG16" s="16"/>
      <c r="AH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ht="14.25" customHeight="1">
      <c r="A17" s="20" t="s">
        <v>100</v>
      </c>
      <c r="B17" s="8" t="s">
        <v>67</v>
      </c>
      <c r="C17" s="8">
        <v>0</v>
      </c>
      <c r="D17" s="8"/>
      <c r="E17" s="8"/>
      <c r="F17" s="8"/>
      <c r="G17" s="8"/>
      <c r="H17" s="8">
        <f t="shared" si="0"/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12"/>
      <c r="AF17" s="13"/>
      <c r="AG17" s="16"/>
      <c r="AH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65" s="1" customFormat="1" ht="14.25" customHeight="1">
      <c r="A18" s="6" t="s">
        <v>7</v>
      </c>
      <c r="B18" s="6" t="s">
        <v>75</v>
      </c>
      <c r="C18" s="6">
        <v>2741</v>
      </c>
      <c r="D18" s="6"/>
      <c r="E18" s="6"/>
      <c r="F18" s="6">
        <v>420</v>
      </c>
      <c r="G18" s="6"/>
      <c r="H18" s="6">
        <f t="shared" si="0"/>
        <v>3161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29"/>
      <c r="AF18" s="14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</row>
    <row r="19" spans="1:165" s="1" customFormat="1" ht="14.25" customHeight="1">
      <c r="A19" s="6" t="s">
        <v>8</v>
      </c>
      <c r="B19" s="6" t="s">
        <v>9</v>
      </c>
      <c r="C19" s="6">
        <v>12446</v>
      </c>
      <c r="D19" s="6"/>
      <c r="E19" s="6"/>
      <c r="F19" s="6">
        <f>SUM(F20:F22)</f>
        <v>927</v>
      </c>
      <c r="G19" s="6"/>
      <c r="H19" s="6">
        <f t="shared" si="0"/>
        <v>13373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28">
        <f>SUM(AF19:AZ19)</f>
        <v>0</v>
      </c>
      <c r="AF19" s="6">
        <f>SUM(AG19:BA19)</f>
        <v>0</v>
      </c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</row>
    <row r="20" spans="1:165" ht="14.25" customHeight="1">
      <c r="A20" s="20" t="s">
        <v>101</v>
      </c>
      <c r="B20" s="8" t="s">
        <v>161</v>
      </c>
      <c r="C20" s="8">
        <v>12011</v>
      </c>
      <c r="D20" s="8"/>
      <c r="E20" s="8"/>
      <c r="F20" s="8">
        <v>880</v>
      </c>
      <c r="G20" s="8"/>
      <c r="H20" s="8">
        <f t="shared" si="0"/>
        <v>12891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0"/>
      <c r="AB20" s="30"/>
      <c r="AC20" s="30"/>
      <c r="AD20" s="30"/>
      <c r="AE20" s="12"/>
      <c r="AF20" s="13"/>
      <c r="AG20" s="16"/>
      <c r="AH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</row>
    <row r="21" spans="1:165" ht="14.25" customHeight="1">
      <c r="A21" s="20" t="s">
        <v>102</v>
      </c>
      <c r="B21" s="8" t="s">
        <v>162</v>
      </c>
      <c r="C21" s="8">
        <v>435</v>
      </c>
      <c r="D21" s="8"/>
      <c r="E21" s="8"/>
      <c r="F21" s="8">
        <v>47</v>
      </c>
      <c r="G21" s="8"/>
      <c r="H21" s="8">
        <f t="shared" si="0"/>
        <v>482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30"/>
      <c r="AB21" s="30"/>
      <c r="AC21" s="30"/>
      <c r="AD21" s="30"/>
      <c r="AE21" s="12"/>
      <c r="AF21" s="13"/>
      <c r="AG21" s="16"/>
      <c r="AH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ht="14.25" customHeight="1">
      <c r="A22" s="20" t="s">
        <v>103</v>
      </c>
      <c r="B22" s="8" t="s">
        <v>10</v>
      </c>
      <c r="C22" s="8">
        <v>0</v>
      </c>
      <c r="D22" s="8"/>
      <c r="E22" s="8"/>
      <c r="F22" s="8"/>
      <c r="G22" s="8"/>
      <c r="H22" s="8">
        <f t="shared" si="0"/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30"/>
      <c r="AB22" s="30"/>
      <c r="AC22" s="30"/>
      <c r="AD22" s="30"/>
      <c r="AE22" s="12"/>
      <c r="AF22" s="13"/>
      <c r="AG22" s="16"/>
      <c r="AH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65" s="1" customFormat="1" ht="14.25" customHeight="1">
      <c r="A23" s="6" t="s">
        <v>11</v>
      </c>
      <c r="B23" s="6" t="s">
        <v>12</v>
      </c>
      <c r="C23" s="6">
        <f>SUM(C24:C57)</f>
        <v>114283</v>
      </c>
      <c r="D23" s="6">
        <f>SUM(D24:D57)</f>
        <v>787</v>
      </c>
      <c r="E23" s="6"/>
      <c r="F23" s="6">
        <f>SUM(F24:F57)</f>
        <v>1906</v>
      </c>
      <c r="G23" s="6">
        <f>SUM(G24:G57)</f>
        <v>1566</v>
      </c>
      <c r="H23" s="6">
        <f t="shared" si="0"/>
        <v>118542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27"/>
      <c r="AF23" s="14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ht="14.25" customHeight="1">
      <c r="A24" s="20" t="s">
        <v>104</v>
      </c>
      <c r="B24" s="8" t="s">
        <v>74</v>
      </c>
      <c r="C24" s="8">
        <v>280</v>
      </c>
      <c r="D24" s="8"/>
      <c r="E24" s="8"/>
      <c r="F24" s="8"/>
      <c r="G24" s="8"/>
      <c r="H24" s="8">
        <f t="shared" si="0"/>
        <v>280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0"/>
      <c r="AB24" s="30"/>
      <c r="AC24" s="30"/>
      <c r="AD24" s="30"/>
      <c r="AE24" s="12"/>
      <c r="AF24" s="13"/>
      <c r="AG24" s="16"/>
      <c r="AH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</row>
    <row r="25" spans="1:165" ht="14.25" customHeight="1">
      <c r="A25" s="20" t="s">
        <v>105</v>
      </c>
      <c r="B25" s="8" t="s">
        <v>13</v>
      </c>
      <c r="C25" s="8">
        <v>643</v>
      </c>
      <c r="D25" s="8"/>
      <c r="E25" s="8"/>
      <c r="F25" s="8"/>
      <c r="G25" s="8"/>
      <c r="H25" s="8">
        <f t="shared" si="0"/>
        <v>643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30"/>
      <c r="AB25" s="30"/>
      <c r="AC25" s="30"/>
      <c r="AD25" s="30"/>
      <c r="AE25" s="12"/>
      <c r="AF25" s="13"/>
      <c r="AG25" s="16"/>
      <c r="AH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</row>
    <row r="26" spans="1:165" ht="14.25" customHeight="1">
      <c r="A26" s="20" t="s">
        <v>106</v>
      </c>
      <c r="B26" s="8" t="s">
        <v>39</v>
      </c>
      <c r="C26" s="8">
        <v>500</v>
      </c>
      <c r="D26" s="8"/>
      <c r="E26" s="8"/>
      <c r="F26" s="8"/>
      <c r="G26" s="8"/>
      <c r="H26" s="8">
        <f t="shared" si="0"/>
        <v>500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A26" s="30"/>
      <c r="AB26" s="30"/>
      <c r="AC26" s="30"/>
      <c r="AD26" s="30"/>
      <c r="AE26" s="12"/>
      <c r="AF26" s="13"/>
      <c r="AG26" s="16"/>
      <c r="AH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</row>
    <row r="27" spans="1:165" ht="14.25" customHeight="1">
      <c r="A27" s="20" t="s">
        <v>107</v>
      </c>
      <c r="B27" s="8" t="s">
        <v>40</v>
      </c>
      <c r="C27" s="8">
        <v>340</v>
      </c>
      <c r="D27" s="8"/>
      <c r="E27" s="8"/>
      <c r="F27" s="8"/>
      <c r="G27" s="8"/>
      <c r="H27" s="8">
        <f t="shared" si="0"/>
        <v>340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A27" s="30"/>
      <c r="AB27" s="30"/>
      <c r="AC27" s="30"/>
      <c r="AD27" s="30"/>
      <c r="AE27" s="12"/>
      <c r="AF27" s="13"/>
      <c r="AG27" s="16"/>
      <c r="AH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5" ht="14.25" customHeight="1">
      <c r="A28" s="20" t="s">
        <v>108</v>
      </c>
      <c r="B28" s="8" t="s">
        <v>41</v>
      </c>
      <c r="C28" s="8">
        <v>0</v>
      </c>
      <c r="D28" s="8"/>
      <c r="E28" s="8"/>
      <c r="F28" s="8"/>
      <c r="G28" s="8"/>
      <c r="H28" s="8">
        <f t="shared" si="0"/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A28" s="30"/>
      <c r="AB28" s="30"/>
      <c r="AC28" s="30"/>
      <c r="AD28" s="30"/>
      <c r="AE28" s="12"/>
      <c r="AF28" s="13"/>
      <c r="AG28" s="16"/>
      <c r="AH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1:165" ht="14.25" customHeight="1">
      <c r="A29" s="20" t="s">
        <v>109</v>
      </c>
      <c r="B29" s="8" t="s">
        <v>42</v>
      </c>
      <c r="C29" s="8">
        <v>47</v>
      </c>
      <c r="D29" s="8"/>
      <c r="E29" s="8"/>
      <c r="F29" s="8"/>
      <c r="G29" s="8"/>
      <c r="H29" s="8">
        <f t="shared" si="0"/>
        <v>47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12"/>
      <c r="AF29" s="13"/>
      <c r="AG29" s="16"/>
      <c r="AH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</row>
    <row r="30" spans="1:165" ht="14.25" customHeight="1">
      <c r="A30" s="20" t="s">
        <v>110</v>
      </c>
      <c r="B30" s="8" t="s">
        <v>14</v>
      </c>
      <c r="C30" s="8">
        <v>2050</v>
      </c>
      <c r="D30" s="8"/>
      <c r="E30" s="8"/>
      <c r="F30" s="8"/>
      <c r="G30" s="8"/>
      <c r="H30" s="8">
        <f t="shared" si="0"/>
        <v>2050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12"/>
      <c r="AF30" s="13"/>
      <c r="AG30" s="16"/>
      <c r="AH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</row>
    <row r="31" spans="1:165" ht="14.25" customHeight="1">
      <c r="A31" s="20" t="s">
        <v>111</v>
      </c>
      <c r="B31" s="8" t="s">
        <v>15</v>
      </c>
      <c r="C31" s="8">
        <v>730</v>
      </c>
      <c r="D31" s="8"/>
      <c r="E31" s="8"/>
      <c r="F31" s="8"/>
      <c r="G31" s="8"/>
      <c r="H31" s="8">
        <f t="shared" si="0"/>
        <v>730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0"/>
      <c r="AB31" s="30"/>
      <c r="AC31" s="30"/>
      <c r="AD31" s="30"/>
      <c r="AE31" s="12"/>
      <c r="AF31" s="13"/>
      <c r="AG31" s="16"/>
      <c r="AH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</row>
    <row r="32" spans="1:165" ht="14.25" customHeight="1">
      <c r="A32" s="20" t="s">
        <v>112</v>
      </c>
      <c r="B32" s="8" t="s">
        <v>58</v>
      </c>
      <c r="C32" s="8">
        <v>2300</v>
      </c>
      <c r="D32" s="8"/>
      <c r="E32" s="8"/>
      <c r="F32" s="8"/>
      <c r="G32" s="8"/>
      <c r="H32" s="8">
        <f t="shared" si="0"/>
        <v>2300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A32" s="30"/>
      <c r="AB32" s="30"/>
      <c r="AC32" s="30"/>
      <c r="AD32" s="30"/>
      <c r="AE32" s="12"/>
      <c r="AF32" s="13"/>
      <c r="AG32" s="16"/>
      <c r="AH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</row>
    <row r="33" spans="1:165" ht="14.25" customHeight="1">
      <c r="A33" s="20" t="s">
        <v>113</v>
      </c>
      <c r="B33" s="8" t="s">
        <v>54</v>
      </c>
      <c r="C33" s="8">
        <v>1300</v>
      </c>
      <c r="D33" s="8"/>
      <c r="E33" s="8"/>
      <c r="F33" s="8"/>
      <c r="G33" s="8"/>
      <c r="H33" s="8">
        <f t="shared" si="0"/>
        <v>1300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A33" s="30"/>
      <c r="AB33" s="30"/>
      <c r="AC33" s="30"/>
      <c r="AD33" s="30"/>
      <c r="AE33" s="12"/>
      <c r="AF33" s="13"/>
      <c r="AG33" s="16"/>
      <c r="AH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</row>
    <row r="34" spans="1:165" ht="14.25" customHeight="1">
      <c r="A34" s="20" t="s">
        <v>114</v>
      </c>
      <c r="B34" s="8" t="s">
        <v>65</v>
      </c>
      <c r="C34" s="8">
        <v>5010</v>
      </c>
      <c r="D34" s="8"/>
      <c r="E34" s="8"/>
      <c r="F34" s="8">
        <v>4290</v>
      </c>
      <c r="G34" s="8">
        <v>822</v>
      </c>
      <c r="H34" s="8">
        <f t="shared" si="0"/>
        <v>10122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  <c r="AA34" s="30"/>
      <c r="AB34" s="30"/>
      <c r="AC34" s="30"/>
      <c r="AD34" s="30"/>
      <c r="AE34" s="12"/>
      <c r="AF34" s="13"/>
      <c r="AG34" s="16"/>
      <c r="AH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</row>
    <row r="35" spans="1:165" ht="14.25" customHeight="1">
      <c r="A35" s="20" t="s">
        <v>115</v>
      </c>
      <c r="B35" s="8" t="s">
        <v>16</v>
      </c>
      <c r="C35" s="8">
        <v>4290</v>
      </c>
      <c r="D35" s="8"/>
      <c r="E35" s="8"/>
      <c r="F35" s="8">
        <v>-4290</v>
      </c>
      <c r="G35" s="8"/>
      <c r="H35" s="8">
        <f t="shared" si="0"/>
        <v>0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  <c r="AA35" s="30"/>
      <c r="AB35" s="30"/>
      <c r="AC35" s="30"/>
      <c r="AD35" s="30"/>
      <c r="AE35" s="12"/>
      <c r="AF35" s="13"/>
      <c r="AG35" s="16"/>
      <c r="AH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</row>
    <row r="36" spans="1:165" ht="14.25" customHeight="1">
      <c r="A36" s="20" t="s">
        <v>116</v>
      </c>
      <c r="B36" s="8" t="s">
        <v>17</v>
      </c>
      <c r="C36" s="8">
        <v>643</v>
      </c>
      <c r="D36" s="8"/>
      <c r="E36" s="8"/>
      <c r="F36" s="8"/>
      <c r="G36" s="8"/>
      <c r="H36" s="8">
        <f t="shared" si="0"/>
        <v>643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  <c r="AA36" s="30"/>
      <c r="AB36" s="30"/>
      <c r="AC36" s="30"/>
      <c r="AD36" s="30"/>
      <c r="AE36" s="12"/>
      <c r="AF36" s="13"/>
      <c r="AG36" s="16"/>
      <c r="AH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</row>
    <row r="37" spans="1:165" ht="14.25" customHeight="1">
      <c r="A37" s="20" t="s">
        <v>117</v>
      </c>
      <c r="B37" s="8" t="s">
        <v>47</v>
      </c>
      <c r="C37" s="8">
        <v>495</v>
      </c>
      <c r="D37" s="8"/>
      <c r="E37" s="8"/>
      <c r="F37" s="8"/>
      <c r="G37" s="8"/>
      <c r="H37" s="8">
        <f t="shared" si="0"/>
        <v>495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A37" s="30"/>
      <c r="AB37" s="30"/>
      <c r="AC37" s="30"/>
      <c r="AD37" s="30"/>
      <c r="AE37" s="12"/>
      <c r="AF37" s="13"/>
      <c r="AG37" s="16"/>
      <c r="AH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</row>
    <row r="38" spans="1:165" ht="14.25" customHeight="1">
      <c r="A38" s="20" t="s">
        <v>118</v>
      </c>
      <c r="B38" s="8" t="s">
        <v>43</v>
      </c>
      <c r="C38" s="8">
        <v>1725</v>
      </c>
      <c r="D38" s="8"/>
      <c r="E38" s="8"/>
      <c r="F38" s="8"/>
      <c r="G38" s="8"/>
      <c r="H38" s="8">
        <f t="shared" si="0"/>
        <v>1725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A38" s="30"/>
      <c r="AB38" s="30"/>
      <c r="AC38" s="30"/>
      <c r="AD38" s="30"/>
      <c r="AE38" s="12"/>
      <c r="AF38" s="13"/>
      <c r="AG38" s="16"/>
      <c r="AH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</row>
    <row r="39" spans="1:165" ht="14.25" customHeight="1">
      <c r="A39" s="20" t="s">
        <v>119</v>
      </c>
      <c r="B39" s="8" t="s">
        <v>18</v>
      </c>
      <c r="C39" s="8">
        <v>725</v>
      </c>
      <c r="D39" s="8">
        <v>527</v>
      </c>
      <c r="E39" s="8"/>
      <c r="F39" s="8"/>
      <c r="G39" s="8"/>
      <c r="H39" s="8">
        <f t="shared" si="0"/>
        <v>1252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  <c r="AA39" s="30"/>
      <c r="AB39" s="30"/>
      <c r="AC39" s="30"/>
      <c r="AD39" s="30"/>
      <c r="AE39" s="12"/>
      <c r="AF39" s="13"/>
      <c r="AG39" s="16"/>
      <c r="AH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</row>
    <row r="40" spans="1:165" ht="14.25" customHeight="1">
      <c r="A40" s="20" t="s">
        <v>120</v>
      </c>
      <c r="B40" s="8" t="s">
        <v>19</v>
      </c>
      <c r="C40" s="8">
        <v>2336</v>
      </c>
      <c r="D40" s="8">
        <v>93</v>
      </c>
      <c r="E40" s="8"/>
      <c r="F40" s="8"/>
      <c r="G40" s="8"/>
      <c r="H40" s="8">
        <f t="shared" si="0"/>
        <v>2429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12"/>
      <c r="AF40" s="13"/>
      <c r="AG40" s="16"/>
      <c r="AH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</row>
    <row r="41" spans="1:165" ht="14.25" customHeight="1">
      <c r="A41" s="20" t="s">
        <v>121</v>
      </c>
      <c r="B41" s="8" t="s">
        <v>20</v>
      </c>
      <c r="C41" s="8">
        <v>1308</v>
      </c>
      <c r="D41" s="8"/>
      <c r="E41" s="8"/>
      <c r="F41" s="8"/>
      <c r="G41" s="8"/>
      <c r="H41" s="8">
        <f t="shared" si="0"/>
        <v>1308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  <c r="AA41" s="30"/>
      <c r="AB41" s="30"/>
      <c r="AC41" s="30"/>
      <c r="AD41" s="30"/>
      <c r="AE41" s="12"/>
      <c r="AF41" s="13"/>
      <c r="AG41" s="16"/>
      <c r="AH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:165" ht="14.25" customHeight="1">
      <c r="A42" s="20" t="s">
        <v>122</v>
      </c>
      <c r="B42" s="8" t="s">
        <v>21</v>
      </c>
      <c r="C42" s="8">
        <v>2290</v>
      </c>
      <c r="D42" s="8"/>
      <c r="E42" s="8"/>
      <c r="F42" s="8"/>
      <c r="G42" s="8"/>
      <c r="H42" s="8">
        <f t="shared" si="0"/>
        <v>2290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1"/>
      <c r="AA42" s="30"/>
      <c r="AB42" s="30"/>
      <c r="AC42" s="30"/>
      <c r="AD42" s="30"/>
      <c r="AE42" s="12"/>
      <c r="AF42" s="13"/>
      <c r="AG42" s="16"/>
      <c r="AH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</row>
    <row r="43" spans="1:165" ht="14.25" customHeight="1">
      <c r="A43" s="20" t="s">
        <v>123</v>
      </c>
      <c r="B43" s="8" t="s">
        <v>56</v>
      </c>
      <c r="C43" s="8">
        <v>8150</v>
      </c>
      <c r="D43" s="8"/>
      <c r="E43" s="8"/>
      <c r="F43" s="8"/>
      <c r="G43" s="8"/>
      <c r="H43" s="8">
        <f t="shared" si="0"/>
        <v>8150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1"/>
      <c r="AA43" s="30"/>
      <c r="AB43" s="30"/>
      <c r="AC43" s="30"/>
      <c r="AD43" s="30"/>
      <c r="AE43" s="12"/>
      <c r="AF43" s="13"/>
      <c r="AG43" s="16"/>
      <c r="AH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</row>
    <row r="44" spans="1:165" ht="14.25" customHeight="1">
      <c r="A44" s="20" t="s">
        <v>124</v>
      </c>
      <c r="B44" s="8" t="s">
        <v>22</v>
      </c>
      <c r="C44" s="8">
        <v>3322</v>
      </c>
      <c r="D44" s="8"/>
      <c r="E44" s="8"/>
      <c r="F44" s="8"/>
      <c r="G44" s="8"/>
      <c r="H44" s="8">
        <f t="shared" si="0"/>
        <v>3322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30"/>
      <c r="AB44" s="30"/>
      <c r="AC44" s="30"/>
      <c r="AD44" s="30"/>
      <c r="AE44" s="12"/>
      <c r="AF44" s="13"/>
      <c r="AG44" s="16"/>
      <c r="AH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</row>
    <row r="45" spans="1:165" ht="14.25" customHeight="1">
      <c r="A45" s="20" t="s">
        <v>125</v>
      </c>
      <c r="B45" s="8" t="s">
        <v>23</v>
      </c>
      <c r="C45" s="8">
        <v>3080</v>
      </c>
      <c r="D45" s="8"/>
      <c r="E45" s="8"/>
      <c r="F45" s="8"/>
      <c r="G45" s="8"/>
      <c r="H45" s="8">
        <f t="shared" si="0"/>
        <v>3080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A45" s="30"/>
      <c r="AB45" s="30"/>
      <c r="AC45" s="30"/>
      <c r="AD45" s="30"/>
      <c r="AE45" s="12"/>
      <c r="AF45" s="13"/>
      <c r="AG45" s="16"/>
      <c r="AH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</row>
    <row r="46" spans="1:165" ht="14.25" customHeight="1">
      <c r="A46" s="20" t="s">
        <v>126</v>
      </c>
      <c r="B46" s="8" t="s">
        <v>24</v>
      </c>
      <c r="C46" s="8">
        <v>38606</v>
      </c>
      <c r="D46" s="8"/>
      <c r="E46" s="8"/>
      <c r="F46" s="8"/>
      <c r="G46" s="8">
        <v>744</v>
      </c>
      <c r="H46" s="8">
        <f t="shared" si="0"/>
        <v>39350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12"/>
      <c r="AF46" s="13"/>
      <c r="AG46" s="16"/>
      <c r="AH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</row>
    <row r="47" spans="1:165" ht="14.25" customHeight="1">
      <c r="A47" s="20" t="s">
        <v>127</v>
      </c>
      <c r="B47" s="8" t="s">
        <v>166</v>
      </c>
      <c r="C47" s="8">
        <v>390</v>
      </c>
      <c r="D47" s="8"/>
      <c r="E47" s="8"/>
      <c r="F47" s="8"/>
      <c r="G47" s="8"/>
      <c r="H47" s="8">
        <f t="shared" si="0"/>
        <v>390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12"/>
      <c r="AF47" s="13"/>
      <c r="AG47" s="16"/>
      <c r="AH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</row>
    <row r="48" spans="1:165" ht="14.25" customHeight="1">
      <c r="A48" s="20" t="s">
        <v>128</v>
      </c>
      <c r="B48" s="8" t="s">
        <v>70</v>
      </c>
      <c r="C48" s="8">
        <v>2003</v>
      </c>
      <c r="D48" s="8"/>
      <c r="E48" s="8"/>
      <c r="F48" s="8"/>
      <c r="G48" s="8"/>
      <c r="H48" s="8">
        <f t="shared" si="0"/>
        <v>2003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2"/>
      <c r="AF48" s="13"/>
      <c r="AG48" s="16"/>
      <c r="AH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</row>
    <row r="49" spans="1:165" ht="14.25" customHeight="1">
      <c r="A49" s="20" t="s">
        <v>129</v>
      </c>
      <c r="B49" s="8" t="s">
        <v>25</v>
      </c>
      <c r="C49" s="8">
        <v>22741</v>
      </c>
      <c r="D49" s="8">
        <v>167</v>
      </c>
      <c r="E49" s="8"/>
      <c r="F49" s="8"/>
      <c r="G49" s="8"/>
      <c r="H49" s="8">
        <f t="shared" si="0"/>
        <v>22908</v>
      </c>
      <c r="I49" s="30"/>
      <c r="J49" s="32"/>
      <c r="K49" s="32"/>
      <c r="L49" s="32"/>
      <c r="M49" s="30"/>
      <c r="N49" s="32"/>
      <c r="O49" s="32"/>
      <c r="P49" s="32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12"/>
      <c r="AF49" s="13"/>
      <c r="AG49" s="16"/>
      <c r="AH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</row>
    <row r="50" spans="1:165" ht="14.25" customHeight="1">
      <c r="A50" s="20" t="s">
        <v>130</v>
      </c>
      <c r="B50" s="8" t="s">
        <v>36</v>
      </c>
      <c r="C50" s="8">
        <v>1045</v>
      </c>
      <c r="D50" s="8"/>
      <c r="E50" s="8"/>
      <c r="F50" s="8"/>
      <c r="G50" s="8"/>
      <c r="H50" s="8">
        <f t="shared" si="0"/>
        <v>1045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  <c r="AA50" s="30"/>
      <c r="AB50" s="30"/>
      <c r="AC50" s="30"/>
      <c r="AD50" s="30"/>
      <c r="AE50" s="12"/>
      <c r="AF50" s="13"/>
      <c r="AG50" s="16"/>
      <c r="AH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</row>
    <row r="51" spans="1:165" ht="14.25" customHeight="1">
      <c r="A51" s="20" t="s">
        <v>131</v>
      </c>
      <c r="B51" s="8" t="s">
        <v>59</v>
      </c>
      <c r="C51" s="8">
        <v>100</v>
      </c>
      <c r="D51" s="8"/>
      <c r="E51" s="8"/>
      <c r="F51" s="8"/>
      <c r="G51" s="8"/>
      <c r="H51" s="8">
        <f t="shared" si="0"/>
        <v>100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1"/>
      <c r="AA51" s="30"/>
      <c r="AB51" s="30"/>
      <c r="AC51" s="30"/>
      <c r="AD51" s="30"/>
      <c r="AE51" s="12"/>
      <c r="AF51" s="13"/>
      <c r="AG51" s="16"/>
      <c r="AH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</row>
    <row r="52" spans="1:165" ht="14.25" customHeight="1">
      <c r="A52" s="20" t="s">
        <v>132</v>
      </c>
      <c r="B52" s="8" t="s">
        <v>26</v>
      </c>
      <c r="C52" s="8">
        <v>1689</v>
      </c>
      <c r="D52" s="8"/>
      <c r="E52" s="8"/>
      <c r="F52" s="8"/>
      <c r="G52" s="8"/>
      <c r="H52" s="8">
        <f t="shared" si="0"/>
        <v>1689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/>
      <c r="AA52" s="30"/>
      <c r="AB52" s="30"/>
      <c r="AC52" s="30"/>
      <c r="AD52" s="30"/>
      <c r="AE52" s="12"/>
      <c r="AF52" s="13"/>
      <c r="AG52" s="16"/>
      <c r="AH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</row>
    <row r="53" spans="1:34" ht="14.25" customHeight="1">
      <c r="A53" s="20" t="s">
        <v>133</v>
      </c>
      <c r="B53" s="8" t="s">
        <v>27</v>
      </c>
      <c r="C53" s="8">
        <v>1460</v>
      </c>
      <c r="D53" s="8"/>
      <c r="E53" s="8"/>
      <c r="F53" s="8"/>
      <c r="G53" s="8"/>
      <c r="H53" s="8">
        <f t="shared" si="0"/>
        <v>1460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  <c r="AA53" s="30"/>
      <c r="AB53" s="30"/>
      <c r="AC53" s="30"/>
      <c r="AD53" s="30"/>
      <c r="AE53" s="12"/>
      <c r="AF53" s="13"/>
      <c r="AG53" s="16"/>
      <c r="AH53" s="9"/>
    </row>
    <row r="54" spans="1:34" ht="14.25" customHeight="1">
      <c r="A54" s="20" t="s">
        <v>134</v>
      </c>
      <c r="B54" s="8" t="s">
        <v>28</v>
      </c>
      <c r="C54" s="8">
        <v>1865</v>
      </c>
      <c r="D54" s="8"/>
      <c r="E54" s="8"/>
      <c r="F54" s="8"/>
      <c r="G54" s="8"/>
      <c r="H54" s="8">
        <f t="shared" si="0"/>
        <v>1865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A54" s="30"/>
      <c r="AB54" s="30"/>
      <c r="AC54" s="30"/>
      <c r="AD54" s="30"/>
      <c r="AE54" s="12"/>
      <c r="AF54" s="13"/>
      <c r="AG54" s="16"/>
      <c r="AH54" s="9"/>
    </row>
    <row r="55" spans="1:34" ht="14.25" customHeight="1">
      <c r="A55" s="20" t="s">
        <v>135</v>
      </c>
      <c r="B55" s="8" t="s">
        <v>71</v>
      </c>
      <c r="C55" s="8">
        <v>610</v>
      </c>
      <c r="D55" s="8"/>
      <c r="E55" s="8"/>
      <c r="F55" s="8">
        <v>1906</v>
      </c>
      <c r="G55" s="8"/>
      <c r="H55" s="8">
        <f t="shared" si="0"/>
        <v>2516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/>
      <c r="AA55" s="30"/>
      <c r="AB55" s="30"/>
      <c r="AC55" s="30"/>
      <c r="AD55" s="30"/>
      <c r="AE55" s="12"/>
      <c r="AF55" s="13"/>
      <c r="AG55" s="16"/>
      <c r="AH55" s="9"/>
    </row>
    <row r="56" spans="1:34" ht="14.25" customHeight="1">
      <c r="A56" s="20" t="s">
        <v>136</v>
      </c>
      <c r="B56" s="8" t="s">
        <v>83</v>
      </c>
      <c r="C56" s="8">
        <v>960</v>
      </c>
      <c r="D56" s="8"/>
      <c r="E56" s="8"/>
      <c r="F56" s="8"/>
      <c r="G56" s="8"/>
      <c r="H56" s="8">
        <f t="shared" si="0"/>
        <v>960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1"/>
      <c r="AA56" s="30"/>
      <c r="AB56" s="30"/>
      <c r="AC56" s="30"/>
      <c r="AD56" s="30"/>
      <c r="AE56" s="12"/>
      <c r="AF56" s="13"/>
      <c r="AG56" s="16"/>
      <c r="AH56" s="9"/>
    </row>
    <row r="57" spans="1:34" ht="14.25" customHeight="1">
      <c r="A57" s="20" t="s">
        <v>137</v>
      </c>
      <c r="B57" s="8" t="s">
        <v>29</v>
      </c>
      <c r="C57" s="8">
        <v>1250</v>
      </c>
      <c r="D57" s="8"/>
      <c r="E57" s="8"/>
      <c r="F57" s="8"/>
      <c r="G57" s="8"/>
      <c r="H57" s="8">
        <f t="shared" si="0"/>
        <v>1250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A57" s="30"/>
      <c r="AB57" s="30"/>
      <c r="AC57" s="30"/>
      <c r="AD57" s="30"/>
      <c r="AE57" s="12"/>
      <c r="AF57" s="13"/>
      <c r="AG57" s="16"/>
      <c r="AH57" s="9"/>
    </row>
    <row r="58" spans="1:35" s="1" customFormat="1" ht="14.25" customHeight="1">
      <c r="A58" s="6" t="s">
        <v>30</v>
      </c>
      <c r="B58" s="6" t="s">
        <v>66</v>
      </c>
      <c r="C58" s="6">
        <v>45910</v>
      </c>
      <c r="D58" s="6"/>
      <c r="E58" s="6">
        <f>SUM(E59:E73)</f>
        <v>8670</v>
      </c>
      <c r="F58" s="6">
        <f>SUM(F59:F73)</f>
        <v>1230</v>
      </c>
      <c r="G58" s="6"/>
      <c r="H58" s="6">
        <f t="shared" si="0"/>
        <v>55810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28">
        <f>SUM(AE59:AE72)</f>
        <v>0</v>
      </c>
      <c r="AF58" s="6">
        <f>SUM(AF59:AF72)</f>
        <v>0</v>
      </c>
      <c r="AG58" s="16"/>
      <c r="AH58" s="16"/>
      <c r="AI58" s="16"/>
    </row>
    <row r="59" spans="1:34" ht="14.25" customHeight="1">
      <c r="A59" s="20" t="s">
        <v>138</v>
      </c>
      <c r="B59" s="8" t="s">
        <v>60</v>
      </c>
      <c r="C59" s="8">
        <v>17022</v>
      </c>
      <c r="D59" s="8"/>
      <c r="E59" s="8">
        <v>150</v>
      </c>
      <c r="F59" s="8"/>
      <c r="G59" s="8"/>
      <c r="H59" s="8">
        <f t="shared" si="0"/>
        <v>17172</v>
      </c>
      <c r="I59" s="33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30"/>
      <c r="AB59" s="30"/>
      <c r="AC59" s="30"/>
      <c r="AD59" s="30"/>
      <c r="AE59" s="12"/>
      <c r="AF59" s="13"/>
      <c r="AG59" s="16"/>
      <c r="AH59" s="9"/>
    </row>
    <row r="60" spans="1:34" ht="14.25" customHeight="1">
      <c r="A60" s="20" t="s">
        <v>139</v>
      </c>
      <c r="B60" s="8" t="s">
        <v>31</v>
      </c>
      <c r="C60" s="8">
        <v>269</v>
      </c>
      <c r="D60" s="8"/>
      <c r="E60" s="8"/>
      <c r="F60" s="8"/>
      <c r="G60" s="8"/>
      <c r="H60" s="8">
        <f t="shared" si="0"/>
        <v>269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1"/>
      <c r="AA60" s="30"/>
      <c r="AB60" s="30"/>
      <c r="AC60" s="30"/>
      <c r="AD60" s="30"/>
      <c r="AE60" s="12"/>
      <c r="AF60" s="13"/>
      <c r="AG60" s="16"/>
      <c r="AH60" s="9"/>
    </row>
    <row r="61" spans="1:34" ht="14.25" customHeight="1">
      <c r="A61" s="20" t="s">
        <v>140</v>
      </c>
      <c r="B61" s="8" t="s">
        <v>169</v>
      </c>
      <c r="C61" s="8">
        <v>1160</v>
      </c>
      <c r="D61" s="8"/>
      <c r="E61" s="8"/>
      <c r="F61" s="8"/>
      <c r="G61" s="8"/>
      <c r="H61" s="8">
        <f t="shared" si="0"/>
        <v>1160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1"/>
      <c r="AA61" s="30"/>
      <c r="AB61" s="30"/>
      <c r="AC61" s="30"/>
      <c r="AD61" s="30"/>
      <c r="AE61" s="12"/>
      <c r="AF61" s="13"/>
      <c r="AG61" s="16"/>
      <c r="AH61" s="9"/>
    </row>
    <row r="62" spans="1:34" ht="14.25" customHeight="1">
      <c r="A62" s="20" t="s">
        <v>140</v>
      </c>
      <c r="B62" s="8" t="s">
        <v>87</v>
      </c>
      <c r="C62" s="8">
        <v>394</v>
      </c>
      <c r="D62" s="8"/>
      <c r="E62" s="8"/>
      <c r="F62" s="8"/>
      <c r="G62" s="8"/>
      <c r="H62" s="8">
        <f t="shared" si="0"/>
        <v>394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1"/>
      <c r="AA62" s="30"/>
      <c r="AB62" s="30"/>
      <c r="AC62" s="30"/>
      <c r="AD62" s="30"/>
      <c r="AE62" s="12"/>
      <c r="AF62" s="13"/>
      <c r="AG62" s="16"/>
      <c r="AH62" s="9"/>
    </row>
    <row r="63" spans="1:34" ht="14.25" customHeight="1">
      <c r="A63" s="20" t="s">
        <v>141</v>
      </c>
      <c r="B63" s="8" t="s">
        <v>57</v>
      </c>
      <c r="C63" s="8">
        <v>400</v>
      </c>
      <c r="D63" s="8"/>
      <c r="E63" s="8">
        <v>250</v>
      </c>
      <c r="F63" s="8"/>
      <c r="G63" s="8"/>
      <c r="H63" s="8">
        <f t="shared" si="0"/>
        <v>650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1"/>
      <c r="AA63" s="30"/>
      <c r="AB63" s="30"/>
      <c r="AC63" s="30"/>
      <c r="AD63" s="30"/>
      <c r="AE63" s="12"/>
      <c r="AF63" s="13"/>
      <c r="AG63" s="16"/>
      <c r="AH63" s="9"/>
    </row>
    <row r="64" spans="1:34" ht="14.25" customHeight="1">
      <c r="A64" s="20" t="s">
        <v>142</v>
      </c>
      <c r="B64" s="8" t="s">
        <v>81</v>
      </c>
      <c r="C64" s="8">
        <v>0</v>
      </c>
      <c r="D64" s="8"/>
      <c r="E64" s="8"/>
      <c r="F64" s="8"/>
      <c r="G64" s="8"/>
      <c r="H64" s="8">
        <f t="shared" si="0"/>
        <v>0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12"/>
      <c r="AF64" s="13"/>
      <c r="AG64" s="16"/>
      <c r="AH64" s="9"/>
    </row>
    <row r="65" spans="1:34" ht="14.25" customHeight="1">
      <c r="A65" s="20" t="s">
        <v>143</v>
      </c>
      <c r="B65" s="8" t="s">
        <v>44</v>
      </c>
      <c r="C65" s="8">
        <v>1000</v>
      </c>
      <c r="D65" s="8"/>
      <c r="E65" s="8"/>
      <c r="F65" s="8">
        <v>250</v>
      </c>
      <c r="G65" s="8"/>
      <c r="H65" s="8">
        <f t="shared" si="0"/>
        <v>1250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1"/>
      <c r="AA65" s="30"/>
      <c r="AB65" s="30"/>
      <c r="AC65" s="30"/>
      <c r="AD65" s="30"/>
      <c r="AE65" s="12"/>
      <c r="AF65" s="13"/>
      <c r="AG65" s="16"/>
      <c r="AH65" s="9"/>
    </row>
    <row r="66" spans="1:34" ht="14.25" customHeight="1">
      <c r="A66" s="20" t="s">
        <v>144</v>
      </c>
      <c r="B66" s="8" t="s">
        <v>45</v>
      </c>
      <c r="C66" s="8">
        <v>332</v>
      </c>
      <c r="D66" s="8"/>
      <c r="E66" s="8"/>
      <c r="F66" s="8"/>
      <c r="G66" s="8"/>
      <c r="H66" s="8">
        <f t="shared" si="0"/>
        <v>332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  <c r="AA66" s="30"/>
      <c r="AB66" s="30"/>
      <c r="AC66" s="30"/>
      <c r="AD66" s="30"/>
      <c r="AE66" s="12"/>
      <c r="AF66" s="13"/>
      <c r="AG66" s="16"/>
      <c r="AH66" s="9"/>
    </row>
    <row r="67" spans="1:34" ht="14.25" customHeight="1">
      <c r="A67" s="20" t="s">
        <v>145</v>
      </c>
      <c r="B67" s="8" t="s">
        <v>85</v>
      </c>
      <c r="C67" s="8">
        <v>400</v>
      </c>
      <c r="D67" s="8"/>
      <c r="E67" s="8"/>
      <c r="F67" s="8"/>
      <c r="G67" s="8"/>
      <c r="H67" s="8">
        <f t="shared" si="0"/>
        <v>400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1"/>
      <c r="AA67" s="30"/>
      <c r="AB67" s="30"/>
      <c r="AC67" s="30"/>
      <c r="AD67" s="30"/>
      <c r="AE67" s="12"/>
      <c r="AF67" s="13"/>
      <c r="AG67" s="16"/>
      <c r="AH67" s="9"/>
    </row>
    <row r="68" spans="1:34" ht="14.25" customHeight="1">
      <c r="A68" s="20" t="s">
        <v>146</v>
      </c>
      <c r="B68" s="8" t="s">
        <v>32</v>
      </c>
      <c r="C68" s="8">
        <v>300</v>
      </c>
      <c r="D68" s="8"/>
      <c r="E68" s="8">
        <v>400</v>
      </c>
      <c r="F68" s="8">
        <v>680</v>
      </c>
      <c r="G68" s="8"/>
      <c r="H68" s="8">
        <f aca="true" t="shared" si="1" ref="H68:H109">SUM(C68:G68)</f>
        <v>1380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1"/>
      <c r="AA68" s="30"/>
      <c r="AB68" s="30"/>
      <c r="AC68" s="30"/>
      <c r="AD68" s="30"/>
      <c r="AE68" s="12"/>
      <c r="AF68" s="13"/>
      <c r="AG68" s="16"/>
      <c r="AH68" s="9"/>
    </row>
    <row r="69" spans="1:34" ht="14.25" customHeight="1">
      <c r="A69" s="20" t="s">
        <v>147</v>
      </c>
      <c r="B69" s="8" t="s">
        <v>84</v>
      </c>
      <c r="C69" s="8">
        <v>370</v>
      </c>
      <c r="D69" s="8"/>
      <c r="E69" s="8"/>
      <c r="F69" s="8">
        <v>300</v>
      </c>
      <c r="G69" s="8"/>
      <c r="H69" s="8">
        <f t="shared" si="1"/>
        <v>670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12"/>
      <c r="AF69" s="13"/>
      <c r="AG69" s="16"/>
      <c r="AH69" s="9"/>
    </row>
    <row r="70" spans="1:34" ht="14.25" customHeight="1">
      <c r="A70" s="20" t="s">
        <v>148</v>
      </c>
      <c r="B70" s="8" t="s">
        <v>64</v>
      </c>
      <c r="C70" s="8">
        <v>6400</v>
      </c>
      <c r="D70" s="8"/>
      <c r="E70" s="8"/>
      <c r="F70" s="8"/>
      <c r="G70" s="8"/>
      <c r="H70" s="8">
        <f t="shared" si="1"/>
        <v>6400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1"/>
      <c r="AA70" s="30"/>
      <c r="AB70" s="30"/>
      <c r="AC70" s="30"/>
      <c r="AD70" s="30"/>
      <c r="AE70" s="12"/>
      <c r="AF70" s="13"/>
      <c r="AG70" s="16"/>
      <c r="AH70" s="9"/>
    </row>
    <row r="71" spans="1:34" ht="14.25" customHeight="1">
      <c r="A71" s="20" t="s">
        <v>167</v>
      </c>
      <c r="B71" s="8" t="s">
        <v>168</v>
      </c>
      <c r="C71" s="8">
        <v>17863</v>
      </c>
      <c r="D71" s="8"/>
      <c r="E71" s="8"/>
      <c r="F71" s="8"/>
      <c r="G71" s="8"/>
      <c r="H71" s="8">
        <f t="shared" si="1"/>
        <v>17863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1"/>
      <c r="AA71" s="30"/>
      <c r="AB71" s="30"/>
      <c r="AC71" s="30"/>
      <c r="AD71" s="30"/>
      <c r="AE71" s="12"/>
      <c r="AF71" s="13"/>
      <c r="AG71" s="16"/>
      <c r="AH71" s="9"/>
    </row>
    <row r="72" spans="1:34" ht="14.25" customHeight="1">
      <c r="A72" s="20" t="s">
        <v>173</v>
      </c>
      <c r="B72" s="8" t="s">
        <v>174</v>
      </c>
      <c r="C72" s="8">
        <v>0</v>
      </c>
      <c r="D72" s="8"/>
      <c r="E72" s="8"/>
      <c r="F72" s="8"/>
      <c r="G72" s="8"/>
      <c r="H72" s="8">
        <f t="shared" si="1"/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1"/>
      <c r="AA72" s="30"/>
      <c r="AB72" s="30"/>
      <c r="AC72" s="30"/>
      <c r="AD72" s="30"/>
      <c r="AE72" s="12"/>
      <c r="AF72" s="13"/>
      <c r="AG72" s="16"/>
      <c r="AH72" s="9"/>
    </row>
    <row r="73" spans="1:34" ht="14.25" customHeight="1">
      <c r="A73" s="20" t="s">
        <v>205</v>
      </c>
      <c r="B73" s="8" t="s">
        <v>206</v>
      </c>
      <c r="C73" s="8">
        <v>0</v>
      </c>
      <c r="D73" s="8"/>
      <c r="E73" s="8">
        <v>7870</v>
      </c>
      <c r="F73" s="8"/>
      <c r="G73" s="8"/>
      <c r="H73" s="8">
        <f t="shared" si="1"/>
        <v>7870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1"/>
      <c r="AA73" s="30"/>
      <c r="AB73" s="30"/>
      <c r="AC73" s="30"/>
      <c r="AD73" s="30"/>
      <c r="AE73" s="12"/>
      <c r="AF73" s="13"/>
      <c r="AG73" s="16"/>
      <c r="AH73" s="9"/>
    </row>
    <row r="74" spans="1:35" s="1" customFormat="1" ht="14.25" customHeight="1">
      <c r="A74" s="6" t="s">
        <v>33</v>
      </c>
      <c r="B74" s="6" t="s">
        <v>46</v>
      </c>
      <c r="C74" s="6">
        <v>4806</v>
      </c>
      <c r="D74" s="6"/>
      <c r="E74" s="6"/>
      <c r="F74" s="6"/>
      <c r="G74" s="6"/>
      <c r="H74" s="6">
        <f t="shared" si="1"/>
        <v>4806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27"/>
      <c r="AF74" s="14"/>
      <c r="AG74" s="16"/>
      <c r="AH74" s="16"/>
      <c r="AI74" s="16"/>
    </row>
    <row r="75" spans="1:35" s="1" customFormat="1" ht="14.25" customHeight="1">
      <c r="A75" s="6"/>
      <c r="B75" s="6" t="s">
        <v>68</v>
      </c>
      <c r="C75" s="6">
        <v>221754</v>
      </c>
      <c r="D75" s="6">
        <v>787</v>
      </c>
      <c r="E75" s="6">
        <f>SUM(E3,E6,E18,E19,E23,E58,E74)</f>
        <v>8670</v>
      </c>
      <c r="F75" s="6">
        <f>SUM(F3,F6,F18,F19,F23,F58,F74)</f>
        <v>7149</v>
      </c>
      <c r="G75" s="6">
        <f>SUM(G3,G6,G18,G19,G23,G58,G74)</f>
        <v>1566</v>
      </c>
      <c r="H75" s="6">
        <f t="shared" si="1"/>
        <v>239926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28">
        <f>SUM(AE3,AE6,AE18,AE19,AE23,AE58,AE74)</f>
        <v>0</v>
      </c>
      <c r="AF75" s="6">
        <f>SUM(AF3,AF6,AF18,AF19,AF23,AF58,AF74)</f>
        <v>0</v>
      </c>
      <c r="AG75" s="16"/>
      <c r="AH75" s="16"/>
      <c r="AI75" s="16"/>
    </row>
    <row r="76" spans="1:35" s="1" customFormat="1" ht="14.25" customHeight="1">
      <c r="A76" s="6" t="s">
        <v>34</v>
      </c>
      <c r="B76" s="6" t="s">
        <v>69</v>
      </c>
      <c r="C76" s="6">
        <v>307121</v>
      </c>
      <c r="D76" s="6">
        <v>1220</v>
      </c>
      <c r="E76" s="6">
        <f>SUM(E77,E79,E84)</f>
        <v>199999</v>
      </c>
      <c r="F76" s="6">
        <f>SUM(F77,F79,F84)</f>
        <v>19914</v>
      </c>
      <c r="G76" s="6">
        <f>SUM(G77,G79,G84)</f>
        <v>1935</v>
      </c>
      <c r="H76" s="6">
        <f t="shared" si="1"/>
        <v>530189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27"/>
      <c r="AF76" s="14"/>
      <c r="AG76" s="16"/>
      <c r="AH76" s="16"/>
      <c r="AI76" s="16"/>
    </row>
    <row r="77" spans="1:35" s="1" customFormat="1" ht="14.25" customHeight="1">
      <c r="A77" s="21" t="s">
        <v>149</v>
      </c>
      <c r="B77" s="6" t="s">
        <v>159</v>
      </c>
      <c r="C77" s="6">
        <v>0</v>
      </c>
      <c r="D77" s="6"/>
      <c r="E77" s="6"/>
      <c r="F77" s="6"/>
      <c r="G77" s="6"/>
      <c r="H77" s="6">
        <f t="shared" si="1"/>
        <v>0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27"/>
      <c r="AF77" s="14"/>
      <c r="AG77" s="16"/>
      <c r="AH77" s="16"/>
      <c r="AI77" s="16"/>
    </row>
    <row r="78" spans="1:35" s="1" customFormat="1" ht="14.25" customHeight="1">
      <c r="A78" s="20" t="s">
        <v>150</v>
      </c>
      <c r="B78" s="8" t="s">
        <v>48</v>
      </c>
      <c r="C78" s="8">
        <v>0</v>
      </c>
      <c r="D78" s="8"/>
      <c r="E78" s="8"/>
      <c r="F78" s="8"/>
      <c r="G78" s="8"/>
      <c r="H78" s="8">
        <f t="shared" si="1"/>
        <v>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1"/>
      <c r="AA78" s="30"/>
      <c r="AB78" s="30"/>
      <c r="AC78" s="30"/>
      <c r="AD78" s="30"/>
      <c r="AE78" s="27"/>
      <c r="AF78" s="14"/>
      <c r="AG78" s="16"/>
      <c r="AH78" s="16"/>
      <c r="AI78" s="16"/>
    </row>
    <row r="79" spans="1:35" s="1" customFormat="1" ht="14.25" customHeight="1">
      <c r="A79" s="21" t="s">
        <v>151</v>
      </c>
      <c r="B79" s="6" t="s">
        <v>82</v>
      </c>
      <c r="C79" s="6">
        <v>12650</v>
      </c>
      <c r="D79" s="6"/>
      <c r="E79" s="6"/>
      <c r="F79" s="6">
        <f>SUM(F80:F83)</f>
        <v>6715</v>
      </c>
      <c r="G79" s="6">
        <f>SUM(G80:G83)</f>
        <v>975</v>
      </c>
      <c r="H79" s="6">
        <f t="shared" si="1"/>
        <v>20340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27"/>
      <c r="AF79" s="14"/>
      <c r="AG79" s="16"/>
      <c r="AH79" s="16"/>
      <c r="AI79" s="16"/>
    </row>
    <row r="80" spans="1:35" s="1" customFormat="1" ht="14.25" customHeight="1">
      <c r="A80" s="20" t="s">
        <v>152</v>
      </c>
      <c r="B80" s="6" t="s">
        <v>170</v>
      </c>
      <c r="C80" s="8">
        <v>2540</v>
      </c>
      <c r="D80" s="6"/>
      <c r="E80" s="6"/>
      <c r="F80" s="8">
        <v>5715</v>
      </c>
      <c r="G80" s="8"/>
      <c r="H80" s="8">
        <f t="shared" si="1"/>
        <v>8255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1"/>
      <c r="AA80" s="30"/>
      <c r="AB80" s="30"/>
      <c r="AC80" s="30"/>
      <c r="AD80" s="30"/>
      <c r="AE80" s="27"/>
      <c r="AF80" s="14"/>
      <c r="AG80" s="16"/>
      <c r="AH80" s="16"/>
      <c r="AI80" s="16"/>
    </row>
    <row r="81" spans="1:35" s="1" customFormat="1" ht="14.25" customHeight="1">
      <c r="A81" s="20" t="s">
        <v>164</v>
      </c>
      <c r="B81" s="6" t="s">
        <v>186</v>
      </c>
      <c r="C81" s="8">
        <v>540</v>
      </c>
      <c r="D81" s="6"/>
      <c r="E81" s="6"/>
      <c r="F81" s="6"/>
      <c r="G81" s="8">
        <v>80</v>
      </c>
      <c r="H81" s="8">
        <f t="shared" si="1"/>
        <v>620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1"/>
      <c r="AA81" s="30"/>
      <c r="AB81" s="30"/>
      <c r="AC81" s="30"/>
      <c r="AD81" s="30"/>
      <c r="AE81" s="27"/>
      <c r="AF81" s="14"/>
      <c r="AG81" s="16"/>
      <c r="AH81" s="16"/>
      <c r="AI81" s="16"/>
    </row>
    <row r="82" spans="1:35" s="1" customFormat="1" ht="14.25" customHeight="1">
      <c r="A82" s="20" t="s">
        <v>172</v>
      </c>
      <c r="B82" s="6" t="s">
        <v>191</v>
      </c>
      <c r="C82" s="8">
        <v>2400</v>
      </c>
      <c r="D82" s="6"/>
      <c r="E82" s="6"/>
      <c r="F82" s="8">
        <v>1000</v>
      </c>
      <c r="G82" s="8">
        <v>895</v>
      </c>
      <c r="H82" s="8">
        <f t="shared" si="1"/>
        <v>4295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1"/>
      <c r="AA82" s="30"/>
      <c r="AB82" s="30"/>
      <c r="AC82" s="30"/>
      <c r="AD82" s="30"/>
      <c r="AE82" s="27"/>
      <c r="AF82" s="14"/>
      <c r="AG82" s="16"/>
      <c r="AH82" s="16"/>
      <c r="AI82" s="16"/>
    </row>
    <row r="83" spans="1:35" s="1" customFormat="1" ht="14.25" customHeight="1">
      <c r="A83" s="20" t="s">
        <v>190</v>
      </c>
      <c r="B83" s="6" t="s">
        <v>192</v>
      </c>
      <c r="C83" s="8">
        <v>7170</v>
      </c>
      <c r="D83" s="6"/>
      <c r="E83" s="6"/>
      <c r="F83" s="6"/>
      <c r="G83" s="6"/>
      <c r="H83" s="8">
        <f t="shared" si="1"/>
        <v>7170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1"/>
      <c r="AA83" s="30"/>
      <c r="AB83" s="30"/>
      <c r="AC83" s="30"/>
      <c r="AD83" s="30"/>
      <c r="AE83" s="27"/>
      <c r="AF83" s="14"/>
      <c r="AG83" s="16"/>
      <c r="AH83" s="16"/>
      <c r="AI83" s="16"/>
    </row>
    <row r="84" spans="1:35" s="1" customFormat="1" ht="14.25" customHeight="1">
      <c r="A84" s="21" t="s">
        <v>153</v>
      </c>
      <c r="B84" s="6" t="s">
        <v>51</v>
      </c>
      <c r="C84" s="6">
        <v>294471</v>
      </c>
      <c r="D84" s="6">
        <f>SUM(D85:D96)</f>
        <v>1220</v>
      </c>
      <c r="E84" s="6">
        <f>SUM(E85:E98)</f>
        <v>199999</v>
      </c>
      <c r="F84" s="6">
        <f>SUM(F85:F102)</f>
        <v>13199</v>
      </c>
      <c r="G84" s="6">
        <f>SUM(G85:G102)</f>
        <v>960</v>
      </c>
      <c r="H84" s="6">
        <f t="shared" si="1"/>
        <v>509849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28">
        <f>SUM(AE85:AE86)</f>
        <v>0</v>
      </c>
      <c r="AF84" s="6">
        <f>SUM(AF85:AF86)</f>
        <v>0</v>
      </c>
      <c r="AG84" s="16"/>
      <c r="AH84" s="16"/>
      <c r="AI84" s="16"/>
    </row>
    <row r="85" spans="1:35" s="1" customFormat="1" ht="14.25" customHeight="1">
      <c r="A85" s="20" t="s">
        <v>154</v>
      </c>
      <c r="B85" s="8" t="s">
        <v>180</v>
      </c>
      <c r="C85" s="8">
        <v>13830</v>
      </c>
      <c r="D85" s="8">
        <v>1220</v>
      </c>
      <c r="E85" s="8"/>
      <c r="F85" s="8">
        <v>-15050</v>
      </c>
      <c r="G85" s="8"/>
      <c r="H85" s="8">
        <f t="shared" si="1"/>
        <v>0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1"/>
      <c r="AA85" s="30"/>
      <c r="AB85" s="30"/>
      <c r="AC85" s="30"/>
      <c r="AD85" s="30"/>
      <c r="AE85" s="27"/>
      <c r="AF85" s="14"/>
      <c r="AG85" s="16"/>
      <c r="AH85" s="16"/>
      <c r="AI85" s="16"/>
    </row>
    <row r="86" spans="1:35" s="1" customFormat="1" ht="14.25" customHeight="1">
      <c r="A86" s="20" t="s">
        <v>155</v>
      </c>
      <c r="B86" s="8" t="s">
        <v>171</v>
      </c>
      <c r="C86" s="8">
        <v>199741</v>
      </c>
      <c r="D86" s="8"/>
      <c r="E86" s="8"/>
      <c r="F86" s="8"/>
      <c r="G86" s="8"/>
      <c r="H86" s="8">
        <f t="shared" si="1"/>
        <v>199741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1"/>
      <c r="AA86" s="30"/>
      <c r="AB86" s="30"/>
      <c r="AC86" s="30"/>
      <c r="AD86" s="30"/>
      <c r="AE86" s="27"/>
      <c r="AF86" s="14"/>
      <c r="AG86" s="16"/>
      <c r="AH86" s="16"/>
      <c r="AI86" s="16"/>
    </row>
    <row r="87" spans="1:35" s="1" customFormat="1" ht="14.25" customHeight="1">
      <c r="A87" s="20" t="s">
        <v>156</v>
      </c>
      <c r="B87" s="8" t="s">
        <v>86</v>
      </c>
      <c r="C87" s="8">
        <v>2000</v>
      </c>
      <c r="D87" s="8"/>
      <c r="E87" s="8"/>
      <c r="F87" s="8">
        <v>-2000</v>
      </c>
      <c r="G87" s="8"/>
      <c r="H87" s="8">
        <f t="shared" si="1"/>
        <v>0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1"/>
      <c r="AA87" s="30"/>
      <c r="AB87" s="30"/>
      <c r="AC87" s="30"/>
      <c r="AD87" s="30"/>
      <c r="AE87" s="27"/>
      <c r="AF87" s="14"/>
      <c r="AG87" s="16"/>
      <c r="AH87" s="16"/>
      <c r="AI87" s="16"/>
    </row>
    <row r="88" spans="1:35" s="1" customFormat="1" ht="14.25" customHeight="1">
      <c r="A88" s="20" t="s">
        <v>165</v>
      </c>
      <c r="B88" s="8" t="s">
        <v>183</v>
      </c>
      <c r="C88" s="8">
        <v>17000</v>
      </c>
      <c r="D88" s="8"/>
      <c r="E88" s="8"/>
      <c r="F88" s="8">
        <v>-15500</v>
      </c>
      <c r="G88" s="8"/>
      <c r="H88" s="8">
        <f t="shared" si="1"/>
        <v>1500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1"/>
      <c r="AA88" s="30"/>
      <c r="AB88" s="30"/>
      <c r="AC88" s="30"/>
      <c r="AD88" s="30"/>
      <c r="AE88" s="27"/>
      <c r="AF88" s="14"/>
      <c r="AG88" s="16"/>
      <c r="AH88" s="16"/>
      <c r="AI88" s="16"/>
    </row>
    <row r="89" spans="1:35" s="1" customFormat="1" ht="14.25" customHeight="1">
      <c r="A89" s="20" t="s">
        <v>175</v>
      </c>
      <c r="B89" s="8" t="s">
        <v>185</v>
      </c>
      <c r="C89" s="8">
        <v>4000</v>
      </c>
      <c r="D89" s="8"/>
      <c r="E89" s="8"/>
      <c r="F89" s="8">
        <v>3700</v>
      </c>
      <c r="G89" s="8"/>
      <c r="H89" s="8">
        <f t="shared" si="1"/>
        <v>7700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1"/>
      <c r="AA89" s="30"/>
      <c r="AB89" s="30"/>
      <c r="AC89" s="30"/>
      <c r="AD89" s="30"/>
      <c r="AE89" s="27"/>
      <c r="AF89" s="14"/>
      <c r="AG89" s="16"/>
      <c r="AH89" s="16"/>
      <c r="AI89" s="16"/>
    </row>
    <row r="90" spans="1:35" s="1" customFormat="1" ht="14.25" customHeight="1">
      <c r="A90" s="20" t="s">
        <v>176</v>
      </c>
      <c r="B90" s="8" t="s">
        <v>203</v>
      </c>
      <c r="C90" s="8">
        <v>18000</v>
      </c>
      <c r="D90" s="8"/>
      <c r="E90" s="8"/>
      <c r="F90" s="8"/>
      <c r="G90" s="8"/>
      <c r="H90" s="8">
        <f t="shared" si="1"/>
        <v>18000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1"/>
      <c r="AA90" s="30"/>
      <c r="AB90" s="30"/>
      <c r="AC90" s="30"/>
      <c r="AD90" s="30"/>
      <c r="AE90" s="27"/>
      <c r="AF90" s="14"/>
      <c r="AG90" s="16"/>
      <c r="AH90" s="16"/>
      <c r="AI90" s="16"/>
    </row>
    <row r="91" spans="1:35" s="1" customFormat="1" ht="14.25" customHeight="1">
      <c r="A91" s="20" t="s">
        <v>178</v>
      </c>
      <c r="B91" s="8" t="s">
        <v>202</v>
      </c>
      <c r="C91" s="8">
        <v>10000</v>
      </c>
      <c r="D91" s="8"/>
      <c r="E91" s="8"/>
      <c r="F91" s="8"/>
      <c r="G91" s="8"/>
      <c r="H91" s="8">
        <f t="shared" si="1"/>
        <v>10000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1"/>
      <c r="AA91" s="30"/>
      <c r="AB91" s="30"/>
      <c r="AC91" s="30"/>
      <c r="AD91" s="30"/>
      <c r="AE91" s="27"/>
      <c r="AF91" s="14"/>
      <c r="AG91" s="16"/>
      <c r="AH91" s="16"/>
      <c r="AI91" s="16"/>
    </row>
    <row r="92" spans="1:35" s="1" customFormat="1" ht="14.25" customHeight="1">
      <c r="A92" s="20" t="s">
        <v>182</v>
      </c>
      <c r="B92" s="8" t="s">
        <v>179</v>
      </c>
      <c r="C92" s="8">
        <v>2000</v>
      </c>
      <c r="D92" s="8"/>
      <c r="E92" s="8"/>
      <c r="F92" s="8"/>
      <c r="G92" s="8"/>
      <c r="H92" s="8">
        <f t="shared" si="1"/>
        <v>2000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1"/>
      <c r="AA92" s="30"/>
      <c r="AB92" s="30"/>
      <c r="AC92" s="30"/>
      <c r="AD92" s="30"/>
      <c r="AE92" s="27"/>
      <c r="AF92" s="14"/>
      <c r="AG92" s="16"/>
      <c r="AH92" s="16"/>
      <c r="AI92" s="16"/>
    </row>
    <row r="93" spans="1:35" s="1" customFormat="1" ht="14.25" customHeight="1">
      <c r="A93" s="20" t="s">
        <v>184</v>
      </c>
      <c r="B93" s="8" t="s">
        <v>181</v>
      </c>
      <c r="C93" s="8">
        <v>700</v>
      </c>
      <c r="D93" s="8"/>
      <c r="E93" s="8"/>
      <c r="F93" s="8"/>
      <c r="G93" s="8"/>
      <c r="H93" s="8">
        <f t="shared" si="1"/>
        <v>700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1"/>
      <c r="AA93" s="30"/>
      <c r="AB93" s="30"/>
      <c r="AC93" s="30"/>
      <c r="AD93" s="30"/>
      <c r="AE93" s="27"/>
      <c r="AF93" s="14"/>
      <c r="AG93" s="16"/>
      <c r="AH93" s="16"/>
      <c r="AI93" s="16"/>
    </row>
    <row r="94" spans="1:35" s="1" customFormat="1" ht="14.25" customHeight="1">
      <c r="A94" s="20" t="s">
        <v>187</v>
      </c>
      <c r="B94" s="8" t="s">
        <v>199</v>
      </c>
      <c r="C94" s="8">
        <v>600</v>
      </c>
      <c r="D94" s="8"/>
      <c r="E94" s="8"/>
      <c r="F94" s="8"/>
      <c r="G94" s="8"/>
      <c r="H94" s="8">
        <f t="shared" si="1"/>
        <v>600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1"/>
      <c r="AA94" s="30"/>
      <c r="AB94" s="30"/>
      <c r="AC94" s="30"/>
      <c r="AD94" s="30"/>
      <c r="AE94" s="27"/>
      <c r="AF94" s="14"/>
      <c r="AG94" s="16"/>
      <c r="AH94" s="16"/>
      <c r="AI94" s="16"/>
    </row>
    <row r="95" spans="1:35" s="1" customFormat="1" ht="14.25" customHeight="1">
      <c r="A95" s="20" t="s">
        <v>188</v>
      </c>
      <c r="B95" s="8" t="s">
        <v>200</v>
      </c>
      <c r="C95" s="8">
        <v>14000</v>
      </c>
      <c r="D95" s="8"/>
      <c r="E95" s="8"/>
      <c r="F95" s="8">
        <v>8807</v>
      </c>
      <c r="G95" s="8"/>
      <c r="H95" s="8">
        <f t="shared" si="1"/>
        <v>22807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1"/>
      <c r="AA95" s="30"/>
      <c r="AB95" s="30"/>
      <c r="AC95" s="30"/>
      <c r="AD95" s="30"/>
      <c r="AE95" s="27"/>
      <c r="AF95" s="14"/>
      <c r="AG95" s="16"/>
      <c r="AH95" s="16"/>
      <c r="AI95" s="16"/>
    </row>
    <row r="96" spans="1:35" s="1" customFormat="1" ht="14.25" customHeight="1">
      <c r="A96" s="20" t="s">
        <v>189</v>
      </c>
      <c r="B96" s="8" t="s">
        <v>201</v>
      </c>
      <c r="C96" s="8">
        <v>12600</v>
      </c>
      <c r="D96" s="8"/>
      <c r="E96" s="8"/>
      <c r="F96" s="8">
        <v>4004</v>
      </c>
      <c r="G96" s="8"/>
      <c r="H96" s="8">
        <f t="shared" si="1"/>
        <v>16604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1"/>
      <c r="AA96" s="30"/>
      <c r="AB96" s="30"/>
      <c r="AC96" s="30"/>
      <c r="AD96" s="30"/>
      <c r="AE96" s="27"/>
      <c r="AF96" s="14"/>
      <c r="AG96" s="16"/>
      <c r="AH96" s="16"/>
      <c r="AI96" s="16"/>
    </row>
    <row r="97" spans="1:35" s="1" customFormat="1" ht="14.25" customHeight="1">
      <c r="A97" s="20" t="s">
        <v>198</v>
      </c>
      <c r="B97" s="8" t="s">
        <v>211</v>
      </c>
      <c r="C97" s="8">
        <v>0</v>
      </c>
      <c r="D97" s="8"/>
      <c r="E97" s="8"/>
      <c r="F97" s="8">
        <v>20000</v>
      </c>
      <c r="G97" s="8"/>
      <c r="H97" s="8">
        <f t="shared" si="1"/>
        <v>20000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1"/>
      <c r="AA97" s="30"/>
      <c r="AB97" s="30"/>
      <c r="AC97" s="30"/>
      <c r="AD97" s="30"/>
      <c r="AE97" s="27"/>
      <c r="AF97" s="14"/>
      <c r="AG97" s="16"/>
      <c r="AH97" s="16"/>
      <c r="AI97" s="16"/>
    </row>
    <row r="98" spans="1:35" s="1" customFormat="1" ht="14.25" customHeight="1">
      <c r="A98" s="20" t="s">
        <v>210</v>
      </c>
      <c r="B98" s="8" t="s">
        <v>204</v>
      </c>
      <c r="C98" s="8">
        <v>0</v>
      </c>
      <c r="D98" s="8"/>
      <c r="E98" s="8">
        <v>199999</v>
      </c>
      <c r="F98" s="8"/>
      <c r="G98" s="8"/>
      <c r="H98" s="8">
        <f t="shared" si="1"/>
        <v>199999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1"/>
      <c r="AA98" s="30"/>
      <c r="AB98" s="30"/>
      <c r="AC98" s="30"/>
      <c r="AD98" s="30"/>
      <c r="AE98" s="27"/>
      <c r="AF98" s="14"/>
      <c r="AG98" s="16"/>
      <c r="AH98" s="16"/>
      <c r="AI98" s="16"/>
    </row>
    <row r="99" spans="1:35" s="1" customFormat="1" ht="14.25" customHeight="1">
      <c r="A99" s="20" t="s">
        <v>213</v>
      </c>
      <c r="B99" s="8" t="s">
        <v>212</v>
      </c>
      <c r="C99" s="8">
        <v>0</v>
      </c>
      <c r="D99" s="8"/>
      <c r="E99" s="8"/>
      <c r="F99" s="8">
        <v>1300</v>
      </c>
      <c r="G99" s="8"/>
      <c r="H99" s="8">
        <f t="shared" si="1"/>
        <v>1300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1"/>
      <c r="AA99" s="30"/>
      <c r="AB99" s="30"/>
      <c r="AC99" s="30"/>
      <c r="AD99" s="30"/>
      <c r="AE99" s="27"/>
      <c r="AF99" s="14"/>
      <c r="AG99" s="16"/>
      <c r="AH99" s="16"/>
      <c r="AI99" s="16"/>
    </row>
    <row r="100" spans="1:35" s="1" customFormat="1" ht="14.25" customHeight="1">
      <c r="A100" s="20" t="s">
        <v>215</v>
      </c>
      <c r="B100" s="8" t="s">
        <v>214</v>
      </c>
      <c r="C100" s="8">
        <v>0</v>
      </c>
      <c r="D100" s="8"/>
      <c r="E100" s="8"/>
      <c r="F100" s="8">
        <v>5588</v>
      </c>
      <c r="G100" s="8"/>
      <c r="H100" s="8">
        <f t="shared" si="1"/>
        <v>5588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1"/>
      <c r="AA100" s="30"/>
      <c r="AB100" s="30"/>
      <c r="AC100" s="30"/>
      <c r="AD100" s="30"/>
      <c r="AE100" s="27"/>
      <c r="AF100" s="14"/>
      <c r="AG100" s="16"/>
      <c r="AH100" s="16"/>
      <c r="AI100" s="16"/>
    </row>
    <row r="101" spans="1:35" s="1" customFormat="1" ht="14.25" customHeight="1">
      <c r="A101" s="20" t="s">
        <v>217</v>
      </c>
      <c r="B101" s="8" t="s">
        <v>220</v>
      </c>
      <c r="C101" s="8">
        <v>0</v>
      </c>
      <c r="D101" s="8"/>
      <c r="E101" s="8"/>
      <c r="F101" s="8"/>
      <c r="G101" s="8">
        <v>960</v>
      </c>
      <c r="H101" s="8">
        <f t="shared" si="1"/>
        <v>960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1"/>
      <c r="AA101" s="30"/>
      <c r="AB101" s="30"/>
      <c r="AC101" s="30"/>
      <c r="AD101" s="30"/>
      <c r="AE101" s="27"/>
      <c r="AF101" s="14"/>
      <c r="AG101" s="16"/>
      <c r="AH101" s="16"/>
      <c r="AI101" s="16"/>
    </row>
    <row r="102" spans="1:35" s="1" customFormat="1" ht="14.25" customHeight="1">
      <c r="A102" s="20" t="s">
        <v>219</v>
      </c>
      <c r="B102" s="8" t="s">
        <v>216</v>
      </c>
      <c r="C102" s="8">
        <v>0</v>
      </c>
      <c r="D102" s="8"/>
      <c r="E102" s="8"/>
      <c r="F102" s="8">
        <v>2350</v>
      </c>
      <c r="G102" s="8"/>
      <c r="H102" s="8">
        <f t="shared" si="1"/>
        <v>2350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1"/>
      <c r="AA102" s="30"/>
      <c r="AB102" s="30"/>
      <c r="AC102" s="30"/>
      <c r="AD102" s="30"/>
      <c r="AE102" s="27"/>
      <c r="AF102" s="14"/>
      <c r="AG102" s="16"/>
      <c r="AH102" s="16"/>
      <c r="AI102" s="16"/>
    </row>
    <row r="103" spans="1:35" s="1" customFormat="1" ht="14.25" customHeight="1">
      <c r="A103" s="6" t="s">
        <v>62</v>
      </c>
      <c r="B103" s="6" t="s">
        <v>80</v>
      </c>
      <c r="C103" s="6">
        <v>0</v>
      </c>
      <c r="D103" s="8"/>
      <c r="E103" s="8"/>
      <c r="F103" s="8"/>
      <c r="G103" s="8"/>
      <c r="H103" s="6">
        <f t="shared" si="1"/>
        <v>0</v>
      </c>
      <c r="I103" s="30"/>
      <c r="J103" s="30"/>
      <c r="K103" s="30"/>
      <c r="L103" s="30"/>
      <c r="M103" s="30"/>
      <c r="N103" s="31"/>
      <c r="O103" s="31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1"/>
      <c r="AA103" s="30"/>
      <c r="AB103" s="30"/>
      <c r="AC103" s="30"/>
      <c r="AD103" s="31"/>
      <c r="AE103" s="27"/>
      <c r="AF103" s="14"/>
      <c r="AG103" s="16"/>
      <c r="AH103" s="16"/>
      <c r="AI103" s="16"/>
    </row>
    <row r="104" spans="1:35" s="1" customFormat="1" ht="14.25" customHeight="1">
      <c r="A104" s="6" t="s">
        <v>72</v>
      </c>
      <c r="B104" s="6" t="s">
        <v>73</v>
      </c>
      <c r="C104" s="6">
        <v>0</v>
      </c>
      <c r="D104" s="8"/>
      <c r="E104" s="8"/>
      <c r="F104" s="6">
        <v>10</v>
      </c>
      <c r="G104" s="6"/>
      <c r="H104" s="6">
        <f t="shared" si="1"/>
        <v>10</v>
      </c>
      <c r="I104" s="30"/>
      <c r="J104" s="30"/>
      <c r="K104" s="30"/>
      <c r="L104" s="31"/>
      <c r="M104" s="30"/>
      <c r="N104" s="31"/>
      <c r="O104" s="31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1"/>
      <c r="AA104" s="30"/>
      <c r="AB104" s="30"/>
      <c r="AC104" s="30"/>
      <c r="AD104" s="30"/>
      <c r="AE104" s="27"/>
      <c r="AF104" s="14"/>
      <c r="AG104" s="16"/>
      <c r="AH104" s="16"/>
      <c r="AI104" s="16"/>
    </row>
    <row r="105" spans="1:35" s="1" customFormat="1" ht="14.25" customHeight="1">
      <c r="A105" s="6" t="s">
        <v>157</v>
      </c>
      <c r="B105" s="6" t="s">
        <v>63</v>
      </c>
      <c r="C105" s="6">
        <v>226</v>
      </c>
      <c r="D105" s="8"/>
      <c r="E105" s="6">
        <v>19200</v>
      </c>
      <c r="F105" s="6">
        <f>SUM(F106:F107)</f>
        <v>-17073</v>
      </c>
      <c r="G105" s="6">
        <f>SUM(G106:G107)</f>
        <v>2499</v>
      </c>
      <c r="H105" s="6">
        <f t="shared" si="1"/>
        <v>4852</v>
      </c>
      <c r="I105" s="31"/>
      <c r="J105" s="30"/>
      <c r="K105" s="30"/>
      <c r="L105" s="31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1"/>
      <c r="AA105" s="30"/>
      <c r="AB105" s="30"/>
      <c r="AC105" s="30"/>
      <c r="AD105" s="30"/>
      <c r="AE105" s="27"/>
      <c r="AF105" s="14"/>
      <c r="AG105" s="16"/>
      <c r="AH105" s="16"/>
      <c r="AI105" s="16"/>
    </row>
    <row r="106" spans="1:35" s="1" customFormat="1" ht="14.25" customHeight="1">
      <c r="A106" s="20" t="s">
        <v>158</v>
      </c>
      <c r="B106" s="8" t="s">
        <v>177</v>
      </c>
      <c r="C106" s="8">
        <v>226</v>
      </c>
      <c r="D106" s="8"/>
      <c r="E106" s="8"/>
      <c r="F106" s="8"/>
      <c r="G106" s="8"/>
      <c r="H106" s="8">
        <f t="shared" si="1"/>
        <v>226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1"/>
      <c r="AA106" s="30"/>
      <c r="AB106" s="30"/>
      <c r="AC106" s="30"/>
      <c r="AD106" s="30"/>
      <c r="AE106" s="27"/>
      <c r="AF106" s="14"/>
      <c r="AG106" s="16"/>
      <c r="AH106" s="16"/>
      <c r="AI106" s="16"/>
    </row>
    <row r="107" spans="1:35" s="1" customFormat="1" ht="14.25" customHeight="1">
      <c r="A107" s="20" t="s">
        <v>207</v>
      </c>
      <c r="B107" s="37" t="s">
        <v>208</v>
      </c>
      <c r="C107" s="8">
        <v>0</v>
      </c>
      <c r="D107" s="8"/>
      <c r="E107" s="8">
        <v>19200</v>
      </c>
      <c r="F107" s="8">
        <v>-17073</v>
      </c>
      <c r="G107" s="8">
        <v>2499</v>
      </c>
      <c r="H107" s="8">
        <f t="shared" si="1"/>
        <v>4626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1"/>
      <c r="AA107" s="30"/>
      <c r="AB107" s="30"/>
      <c r="AC107" s="30"/>
      <c r="AD107" s="30"/>
      <c r="AE107" s="27"/>
      <c r="AF107" s="14"/>
      <c r="AG107" s="16"/>
      <c r="AH107" s="16"/>
      <c r="AI107" s="16"/>
    </row>
    <row r="108" spans="2:35" s="3" customFormat="1" ht="14.25" customHeight="1">
      <c r="B108" s="23" t="s">
        <v>35</v>
      </c>
      <c r="C108" s="6">
        <v>529101</v>
      </c>
      <c r="D108" s="6">
        <f>SUM(D75,D76)</f>
        <v>2007</v>
      </c>
      <c r="E108" s="6">
        <f>SUM(E3,E6,E18,E19,E23,E58,E74,E77,E79,E84,E103,E104,E105)</f>
        <v>227869</v>
      </c>
      <c r="F108" s="6">
        <f>SUM(F3,F6,F18,F19,F23,F58,F74,F77,F79,F84,F104,F103,F105)</f>
        <v>10000</v>
      </c>
      <c r="G108" s="6">
        <f>SUM(G3,G6,G18,G19,G23,G58,G74,G77,G79,G84,G104,G103,G105)</f>
        <v>6000</v>
      </c>
      <c r="H108" s="6">
        <f t="shared" si="1"/>
        <v>774977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25"/>
      <c r="AF108" s="15"/>
      <c r="AG108" s="16"/>
      <c r="AH108" s="17"/>
      <c r="AI108" s="17"/>
    </row>
    <row r="109" spans="1:34" ht="14.25" customHeight="1">
      <c r="A109" s="6"/>
      <c r="B109" s="5" t="s">
        <v>52</v>
      </c>
      <c r="C109" s="6">
        <v>18</v>
      </c>
      <c r="D109" s="8"/>
      <c r="E109" s="6">
        <v>2.5</v>
      </c>
      <c r="F109" s="6"/>
      <c r="G109" s="6"/>
      <c r="H109" s="6">
        <f t="shared" si="1"/>
        <v>20.5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AA109" s="11"/>
      <c r="AB109" s="11"/>
      <c r="AC109" s="11"/>
      <c r="AD109" s="11"/>
      <c r="AE109" s="12"/>
      <c r="AF109" s="13"/>
      <c r="AG109" s="16"/>
      <c r="AH109" s="9"/>
    </row>
    <row r="110" spans="1:158" ht="14.25" customHeight="1">
      <c r="A110" s="10"/>
      <c r="B110" s="10"/>
      <c r="C110" s="24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9"/>
      <c r="AF110" s="9"/>
      <c r="AG110" s="16"/>
      <c r="AH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</row>
    <row r="111" spans="1:158" ht="14.25" customHeight="1">
      <c r="A111" s="10"/>
      <c r="B111" s="10"/>
      <c r="C111" s="10"/>
      <c r="AE111" s="9"/>
      <c r="AF111" s="9"/>
      <c r="AG111" s="9"/>
      <c r="AH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</row>
    <row r="112" spans="1:158" ht="14.25" customHeight="1">
      <c r="A112" s="10"/>
      <c r="B112" s="10"/>
      <c r="C112" s="10"/>
      <c r="AE112" s="9"/>
      <c r="AF112" s="9"/>
      <c r="AG112" s="9"/>
      <c r="AH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</row>
    <row r="113" spans="1:158" ht="14.25" customHeight="1">
      <c r="A113" s="10"/>
      <c r="B113" s="10"/>
      <c r="C113" s="10"/>
      <c r="AE113" s="9"/>
      <c r="AF113" s="9"/>
      <c r="AG113" s="9"/>
      <c r="AH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</row>
    <row r="114" spans="1:158" ht="14.25" customHeight="1">
      <c r="A114" s="10"/>
      <c r="B114" s="10"/>
      <c r="C114" s="10"/>
      <c r="AE114" s="9"/>
      <c r="AF114" s="9"/>
      <c r="AG114" s="9"/>
      <c r="AH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</row>
    <row r="115" spans="1:158" ht="14.25" customHeight="1">
      <c r="A115" s="10"/>
      <c r="B115" s="10"/>
      <c r="C115" s="10"/>
      <c r="AE115" s="9"/>
      <c r="AF115" s="9"/>
      <c r="AG115" s="9"/>
      <c r="AH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</row>
    <row r="116" spans="1:158" ht="14.25" customHeight="1">
      <c r="A116" s="10"/>
      <c r="B116" s="10"/>
      <c r="C116" s="10"/>
      <c r="AE116" s="9"/>
      <c r="AF116" s="9"/>
      <c r="AG116" s="9"/>
      <c r="AH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</row>
    <row r="117" spans="1:158" ht="14.25" customHeight="1">
      <c r="A117" s="10"/>
      <c r="B117" s="10"/>
      <c r="C117" s="10"/>
      <c r="AE117" s="9"/>
      <c r="AF117" s="9"/>
      <c r="AG117" s="9"/>
      <c r="AH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</row>
    <row r="118" spans="1:158" ht="14.25" customHeight="1">
      <c r="A118" s="10"/>
      <c r="B118" s="10"/>
      <c r="C118" s="10"/>
      <c r="AE118" s="9"/>
      <c r="AF118" s="9"/>
      <c r="AG118" s="9"/>
      <c r="AH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</row>
    <row r="119" spans="1:158" ht="14.25" customHeight="1">
      <c r="A119" s="10"/>
      <c r="B119" s="10"/>
      <c r="C119" s="10"/>
      <c r="AE119" s="9"/>
      <c r="AF119" s="9"/>
      <c r="AG119" s="9"/>
      <c r="AH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</row>
    <row r="120" spans="1:158" ht="14.25" customHeight="1">
      <c r="A120" s="10"/>
      <c r="B120" s="10"/>
      <c r="C120" s="10"/>
      <c r="AE120" s="9"/>
      <c r="AF120" s="9"/>
      <c r="AG120" s="9"/>
      <c r="AH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</row>
    <row r="121" spans="1:158" ht="14.25" customHeight="1">
      <c r="A121" s="10"/>
      <c r="B121" s="10"/>
      <c r="C121" s="10"/>
      <c r="AE121" s="9"/>
      <c r="AF121" s="9"/>
      <c r="AG121" s="9"/>
      <c r="AH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</row>
    <row r="122" spans="1:158" ht="14.25" customHeight="1">
      <c r="A122" s="10"/>
      <c r="B122" s="10"/>
      <c r="C122" s="10"/>
      <c r="AE122" s="9"/>
      <c r="AF122" s="9"/>
      <c r="AG122" s="9"/>
      <c r="AH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</row>
    <row r="123" spans="1:158" ht="14.25" customHeight="1">
      <c r="A123" s="10"/>
      <c r="B123" s="10"/>
      <c r="C123" s="10"/>
      <c r="AE123" s="9"/>
      <c r="AF123" s="9"/>
      <c r="AG123" s="9"/>
      <c r="AH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</row>
    <row r="124" spans="1:158" ht="14.25" customHeight="1">
      <c r="A124" s="10"/>
      <c r="B124" s="10"/>
      <c r="C124" s="10"/>
      <c r="AE124" s="9"/>
      <c r="AF124" s="9"/>
      <c r="AG124" s="9"/>
      <c r="AH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</row>
    <row r="125" spans="1:158" ht="14.25" customHeight="1">
      <c r="A125" s="10"/>
      <c r="B125" s="10"/>
      <c r="C125" s="10"/>
      <c r="AE125" s="9"/>
      <c r="AF125" s="9"/>
      <c r="AG125" s="9"/>
      <c r="AH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</row>
    <row r="126" spans="1:158" ht="14.25" customHeight="1">
      <c r="A126" s="10"/>
      <c r="B126" s="10"/>
      <c r="C126" s="10"/>
      <c r="AE126" s="9"/>
      <c r="AF126" s="9"/>
      <c r="AG126" s="9"/>
      <c r="AH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</row>
    <row r="127" spans="1:158" ht="14.25" customHeight="1">
      <c r="A127" s="10"/>
      <c r="B127" s="10"/>
      <c r="C127" s="10"/>
      <c r="AE127" s="9"/>
      <c r="AF127" s="9"/>
      <c r="AG127" s="9"/>
      <c r="AH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</row>
    <row r="128" spans="1:158" ht="14.25" customHeight="1">
      <c r="A128" s="10"/>
      <c r="B128" s="10"/>
      <c r="C128" s="10"/>
      <c r="AE128" s="9"/>
      <c r="AF128" s="9"/>
      <c r="AG128" s="9"/>
      <c r="AH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</row>
    <row r="129" spans="1:158" ht="14.25" customHeight="1">
      <c r="A129" s="10"/>
      <c r="B129" s="10"/>
      <c r="C129" s="10"/>
      <c r="AE129" s="9"/>
      <c r="AF129" s="9"/>
      <c r="AG129" s="9"/>
      <c r="AH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</row>
    <row r="130" spans="1:158" ht="14.25" customHeight="1">
      <c r="A130" s="10"/>
      <c r="B130" s="10"/>
      <c r="C130" s="10"/>
      <c r="AE130" s="9"/>
      <c r="AF130" s="9"/>
      <c r="AG130" s="9"/>
      <c r="AH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</row>
    <row r="131" spans="1:158" ht="14.25" customHeight="1">
      <c r="A131" s="10"/>
      <c r="B131" s="10"/>
      <c r="C131" s="10"/>
      <c r="AE131" s="9"/>
      <c r="AF131" s="9"/>
      <c r="AG131" s="9"/>
      <c r="AH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</row>
    <row r="132" spans="1:158" ht="14.25" customHeight="1">
      <c r="A132" s="10"/>
      <c r="B132" s="10"/>
      <c r="C132" s="10"/>
      <c r="AE132" s="9"/>
      <c r="AF132" s="9"/>
      <c r="AG132" s="9"/>
      <c r="AH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</row>
    <row r="133" spans="1:158" ht="14.25" customHeight="1">
      <c r="A133" s="10"/>
      <c r="B133" s="10"/>
      <c r="C133" s="10"/>
      <c r="AE133" s="9"/>
      <c r="AF133" s="9"/>
      <c r="AG133" s="9"/>
      <c r="AH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</row>
    <row r="134" spans="1:158" ht="14.25" customHeight="1">
      <c r="A134" s="10"/>
      <c r="B134" s="10"/>
      <c r="C134" s="10"/>
      <c r="AE134" s="9"/>
      <c r="AF134" s="9"/>
      <c r="AG134" s="9"/>
      <c r="AH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</row>
    <row r="135" spans="1:158" ht="14.25" customHeight="1">
      <c r="A135" s="10"/>
      <c r="B135" s="10"/>
      <c r="C135" s="10"/>
      <c r="AE135" s="9"/>
      <c r="AF135" s="9"/>
      <c r="AG135" s="9"/>
      <c r="AH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</row>
    <row r="136" spans="1:158" ht="14.25" customHeight="1">
      <c r="A136" s="10"/>
      <c r="B136" s="10"/>
      <c r="C136" s="10"/>
      <c r="AE136" s="9"/>
      <c r="AF136" s="9"/>
      <c r="AG136" s="9"/>
      <c r="AH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</row>
    <row r="137" spans="1:158" ht="14.25" customHeight="1">
      <c r="A137" s="10"/>
      <c r="B137" s="10"/>
      <c r="C137" s="10"/>
      <c r="AE137" s="9"/>
      <c r="AF137" s="9"/>
      <c r="AG137" s="9"/>
      <c r="AH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</row>
    <row r="138" spans="1:158" ht="14.25" customHeight="1">
      <c r="A138" s="10"/>
      <c r="B138" s="10"/>
      <c r="C138" s="10"/>
      <c r="AE138" s="9"/>
      <c r="AF138" s="9"/>
      <c r="AG138" s="9"/>
      <c r="AH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</row>
    <row r="139" spans="1:158" ht="14.25" customHeight="1">
      <c r="A139" s="10"/>
      <c r="B139" s="10"/>
      <c r="C139" s="10"/>
      <c r="AE139" s="9"/>
      <c r="AF139" s="9"/>
      <c r="AG139" s="9"/>
      <c r="AH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</row>
    <row r="140" spans="1:158" ht="14.25" customHeight="1">
      <c r="A140" s="10"/>
      <c r="B140" s="10"/>
      <c r="C140" s="10"/>
      <c r="AE140" s="9"/>
      <c r="AF140" s="9"/>
      <c r="AG140" s="9"/>
      <c r="AH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</row>
    <row r="141" spans="1:158" ht="14.25" customHeight="1">
      <c r="A141" s="10"/>
      <c r="B141" s="10"/>
      <c r="C141" s="10"/>
      <c r="AE141" s="9"/>
      <c r="AF141" s="9"/>
      <c r="AG141" s="9"/>
      <c r="AH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</row>
    <row r="142" spans="1:158" ht="14.25" customHeight="1">
      <c r="A142" s="10"/>
      <c r="B142" s="10"/>
      <c r="C142" s="10"/>
      <c r="AE142" s="9"/>
      <c r="AF142" s="9"/>
      <c r="AG142" s="9"/>
      <c r="AH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</row>
    <row r="143" spans="1:158" ht="14.25" customHeight="1">
      <c r="A143" s="10"/>
      <c r="B143" s="10"/>
      <c r="C143" s="10"/>
      <c r="AE143" s="9"/>
      <c r="AF143" s="9"/>
      <c r="AG143" s="9"/>
      <c r="AH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</row>
    <row r="144" spans="1:158" ht="14.25" customHeight="1">
      <c r="A144" s="10"/>
      <c r="B144" s="10"/>
      <c r="C144" s="10"/>
      <c r="AE144" s="9"/>
      <c r="AF144" s="9"/>
      <c r="AG144" s="9"/>
      <c r="AH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</row>
    <row r="145" spans="1:158" ht="14.25" customHeight="1">
      <c r="A145" s="10"/>
      <c r="B145" s="10"/>
      <c r="C145" s="10"/>
      <c r="AE145" s="9"/>
      <c r="AF145" s="9"/>
      <c r="AG145" s="9"/>
      <c r="AH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</row>
    <row r="146" spans="1:158" ht="14.25" customHeight="1">
      <c r="A146" s="10"/>
      <c r="B146" s="10"/>
      <c r="C146" s="10"/>
      <c r="AE146" s="9"/>
      <c r="AF146" s="9"/>
      <c r="AG146" s="9"/>
      <c r="AH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</row>
    <row r="147" spans="1:158" ht="14.25" customHeight="1">
      <c r="A147" s="10"/>
      <c r="B147" s="10"/>
      <c r="C147" s="10"/>
      <c r="AE147" s="9"/>
      <c r="AF147" s="9"/>
      <c r="AG147" s="9"/>
      <c r="AH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</row>
    <row r="148" spans="1:158" ht="14.25" customHeight="1">
      <c r="A148" s="10"/>
      <c r="B148" s="10"/>
      <c r="C148" s="10"/>
      <c r="AE148" s="9"/>
      <c r="AF148" s="9"/>
      <c r="AG148" s="9"/>
      <c r="AH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</row>
    <row r="149" spans="1:158" ht="14.25" customHeight="1">
      <c r="A149" s="10"/>
      <c r="B149" s="10"/>
      <c r="C149" s="10"/>
      <c r="AE149" s="9"/>
      <c r="AF149" s="9"/>
      <c r="AG149" s="9"/>
      <c r="AH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</row>
    <row r="150" spans="1:158" ht="14.25" customHeight="1">
      <c r="A150" s="10"/>
      <c r="B150" s="10"/>
      <c r="C150" s="10"/>
      <c r="AE150" s="9"/>
      <c r="AF150" s="9"/>
      <c r="AG150" s="9"/>
      <c r="AH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</row>
    <row r="151" spans="1:158" ht="14.25" customHeight="1">
      <c r="A151" s="10"/>
      <c r="B151" s="10"/>
      <c r="C151" s="10"/>
      <c r="AE151" s="9"/>
      <c r="AF151" s="9"/>
      <c r="AG151" s="9"/>
      <c r="AH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</row>
    <row r="152" spans="1:158" ht="14.25" customHeight="1">
      <c r="A152" s="10"/>
      <c r="B152" s="10"/>
      <c r="C152" s="10"/>
      <c r="AE152" s="9"/>
      <c r="AF152" s="9"/>
      <c r="AG152" s="9"/>
      <c r="AH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</row>
    <row r="153" spans="1:158" ht="14.25" customHeight="1">
      <c r="A153" s="10"/>
      <c r="B153" s="10"/>
      <c r="C153" s="10"/>
      <c r="AE153" s="9"/>
      <c r="AF153" s="9"/>
      <c r="AG153" s="9"/>
      <c r="AH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</row>
    <row r="154" spans="1:158" ht="14.25" customHeight="1">
      <c r="A154" s="10"/>
      <c r="B154" s="10"/>
      <c r="C154" s="10"/>
      <c r="AE154" s="9"/>
      <c r="AF154" s="9"/>
      <c r="AG154" s="9"/>
      <c r="AH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</row>
    <row r="155" spans="1:158" ht="14.25" customHeight="1">
      <c r="A155" s="10"/>
      <c r="B155" s="10"/>
      <c r="C155" s="10"/>
      <c r="AE155" s="9"/>
      <c r="AF155" s="9"/>
      <c r="AG155" s="9"/>
      <c r="AH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</row>
    <row r="156" spans="1:158" ht="14.25" customHeight="1">
      <c r="A156" s="10"/>
      <c r="B156" s="10"/>
      <c r="C156" s="10"/>
      <c r="AE156" s="9"/>
      <c r="AF156" s="9"/>
      <c r="AG156" s="9"/>
      <c r="AH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</row>
    <row r="157" spans="1:158" ht="14.25" customHeight="1">
      <c r="A157" s="10"/>
      <c r="B157" s="10"/>
      <c r="C157" s="10"/>
      <c r="AE157" s="9"/>
      <c r="AF157" s="9"/>
      <c r="AG157" s="9"/>
      <c r="AH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</row>
    <row r="158" spans="1:158" ht="14.25" customHeight="1">
      <c r="A158" s="10"/>
      <c r="B158" s="10"/>
      <c r="C158" s="10"/>
      <c r="AE158" s="9"/>
      <c r="AF158" s="9"/>
      <c r="AG158" s="9"/>
      <c r="AH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</row>
    <row r="159" spans="1:158" ht="14.25" customHeight="1">
      <c r="A159" s="10"/>
      <c r="B159" s="10"/>
      <c r="C159" s="10"/>
      <c r="AE159" s="9"/>
      <c r="AF159" s="9"/>
      <c r="AG159" s="9"/>
      <c r="AH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</row>
    <row r="160" spans="1:158" ht="14.25" customHeight="1">
      <c r="A160" s="10"/>
      <c r="B160" s="10"/>
      <c r="C160" s="10"/>
      <c r="AE160" s="9"/>
      <c r="AF160" s="9"/>
      <c r="AG160" s="9"/>
      <c r="AH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</row>
    <row r="161" spans="1:158" ht="14.25" customHeight="1">
      <c r="A161" s="10"/>
      <c r="B161" s="10"/>
      <c r="C161" s="10"/>
      <c r="AE161" s="9"/>
      <c r="AF161" s="9"/>
      <c r="AG161" s="9"/>
      <c r="AH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</row>
    <row r="162" spans="1:158" ht="14.25" customHeight="1">
      <c r="A162" s="10"/>
      <c r="B162" s="10"/>
      <c r="C162" s="10"/>
      <c r="AE162" s="9"/>
      <c r="AF162" s="9"/>
      <c r="AG162" s="9"/>
      <c r="AH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</row>
    <row r="163" spans="1:158" ht="14.25" customHeight="1">
      <c r="A163" s="10"/>
      <c r="B163" s="10"/>
      <c r="C163" s="10"/>
      <c r="AE163" s="9"/>
      <c r="AF163" s="9"/>
      <c r="AG163" s="9"/>
      <c r="AH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</row>
    <row r="164" spans="1:158" ht="14.25" customHeight="1">
      <c r="A164" s="10"/>
      <c r="B164" s="10"/>
      <c r="C164" s="10"/>
      <c r="AE164" s="9"/>
      <c r="AF164" s="9"/>
      <c r="AG164" s="9"/>
      <c r="AH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</row>
    <row r="165" spans="1:158" ht="14.25" customHeight="1">
      <c r="A165" s="10"/>
      <c r="B165" s="10"/>
      <c r="C165" s="10"/>
      <c r="AE165" s="9"/>
      <c r="AF165" s="9"/>
      <c r="AG165" s="9"/>
      <c r="AH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</row>
    <row r="166" spans="1:158" ht="14.25" customHeight="1">
      <c r="A166" s="10"/>
      <c r="B166" s="10"/>
      <c r="C166" s="10"/>
      <c r="AE166" s="9"/>
      <c r="AF166" s="9"/>
      <c r="AG166" s="9"/>
      <c r="AH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</row>
    <row r="167" spans="1:158" ht="14.25" customHeight="1">
      <c r="A167" s="10"/>
      <c r="B167" s="10"/>
      <c r="C167" s="10"/>
      <c r="AE167" s="9"/>
      <c r="AF167" s="9"/>
      <c r="AG167" s="9"/>
      <c r="AH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</row>
    <row r="168" spans="1:158" ht="14.25" customHeight="1">
      <c r="A168" s="10"/>
      <c r="B168" s="10"/>
      <c r="C168" s="10"/>
      <c r="AE168" s="9"/>
      <c r="AF168" s="9"/>
      <c r="AG168" s="9"/>
      <c r="AH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</row>
    <row r="169" spans="1:158" ht="14.25" customHeight="1">
      <c r="A169" s="10"/>
      <c r="B169" s="10"/>
      <c r="C169" s="10"/>
      <c r="AE169" s="9"/>
      <c r="AF169" s="9"/>
      <c r="AG169" s="9"/>
      <c r="AH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</row>
    <row r="170" spans="1:158" ht="14.25" customHeight="1">
      <c r="A170" s="10"/>
      <c r="B170" s="10"/>
      <c r="C170" s="10"/>
      <c r="AE170" s="9"/>
      <c r="AF170" s="9"/>
      <c r="AG170" s="9"/>
      <c r="AH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</row>
    <row r="171" spans="1:158" ht="14.25" customHeight="1">
      <c r="A171" s="10"/>
      <c r="B171" s="10"/>
      <c r="C171" s="10"/>
      <c r="AE171" s="9"/>
      <c r="AF171" s="9"/>
      <c r="AG171" s="9"/>
      <c r="AH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</row>
    <row r="172" spans="1:158" ht="14.25" customHeight="1">
      <c r="A172" s="10"/>
      <c r="B172" s="10"/>
      <c r="C172" s="10"/>
      <c r="AE172" s="9"/>
      <c r="AF172" s="9"/>
      <c r="AG172" s="9"/>
      <c r="AH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</row>
    <row r="173" spans="1:158" ht="14.25" customHeight="1">
      <c r="A173" s="10"/>
      <c r="B173" s="10"/>
      <c r="C173" s="10"/>
      <c r="AE173" s="9"/>
      <c r="AF173" s="9"/>
      <c r="AG173" s="9"/>
      <c r="AH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</row>
    <row r="174" spans="1:158" ht="14.25" customHeight="1">
      <c r="A174" s="10"/>
      <c r="B174" s="10"/>
      <c r="C174" s="10"/>
      <c r="AE174" s="9"/>
      <c r="AF174" s="9"/>
      <c r="AG174" s="9"/>
      <c r="AH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</row>
    <row r="175" spans="1:158" ht="14.25" customHeight="1">
      <c r="A175" s="10"/>
      <c r="B175" s="10"/>
      <c r="C175" s="10"/>
      <c r="AE175" s="9"/>
      <c r="AF175" s="9"/>
      <c r="AG175" s="9"/>
      <c r="AH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</row>
    <row r="176" spans="1:158" ht="14.25" customHeight="1">
      <c r="A176" s="10"/>
      <c r="B176" s="10"/>
      <c r="C176" s="10"/>
      <c r="AE176" s="9"/>
      <c r="AF176" s="9"/>
      <c r="AG176" s="9"/>
      <c r="AH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</row>
    <row r="177" spans="1:158" ht="14.25" customHeight="1">
      <c r="A177" s="10"/>
      <c r="B177" s="10"/>
      <c r="C177" s="10"/>
      <c r="AE177" s="9"/>
      <c r="AF177" s="9"/>
      <c r="AG177" s="9"/>
      <c r="AH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</row>
    <row r="178" spans="1:158" ht="14.25" customHeight="1">
      <c r="A178" s="10"/>
      <c r="B178" s="10"/>
      <c r="C178" s="10"/>
      <c r="AE178" s="9"/>
      <c r="AF178" s="9"/>
      <c r="AG178" s="9"/>
      <c r="AH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</row>
    <row r="179" spans="1:158" ht="14.25" customHeight="1">
      <c r="A179" s="10"/>
      <c r="B179" s="10"/>
      <c r="C179" s="10"/>
      <c r="AE179" s="9"/>
      <c r="AF179" s="9"/>
      <c r="AG179" s="9"/>
      <c r="AH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</row>
    <row r="180" spans="1:158" ht="14.25" customHeight="1">
      <c r="A180" s="10"/>
      <c r="B180" s="10"/>
      <c r="C180" s="10"/>
      <c r="AE180" s="9"/>
      <c r="AF180" s="9"/>
      <c r="AG180" s="9"/>
      <c r="AH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</row>
    <row r="181" spans="1:158" ht="14.25" customHeight="1">
      <c r="A181" s="10"/>
      <c r="B181" s="10"/>
      <c r="C181" s="10"/>
      <c r="AE181" s="9"/>
      <c r="AF181" s="9"/>
      <c r="AG181" s="9"/>
      <c r="AH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</row>
    <row r="182" spans="1:158" ht="14.25" customHeight="1">
      <c r="A182" s="10"/>
      <c r="B182" s="10"/>
      <c r="C182" s="10"/>
      <c r="AE182" s="9"/>
      <c r="AF182" s="9"/>
      <c r="AG182" s="9"/>
      <c r="AH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</row>
    <row r="183" spans="1:158" ht="14.25" customHeight="1">
      <c r="A183" s="10"/>
      <c r="B183" s="10"/>
      <c r="C183" s="10"/>
      <c r="AE183" s="9"/>
      <c r="AF183" s="9"/>
      <c r="AG183" s="9"/>
      <c r="AH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</row>
    <row r="184" spans="1:158" ht="14.25" customHeight="1">
      <c r="A184" s="10"/>
      <c r="B184" s="10"/>
      <c r="C184" s="10"/>
      <c r="AE184" s="9"/>
      <c r="AF184" s="9"/>
      <c r="AG184" s="9"/>
      <c r="AH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</row>
    <row r="185" spans="1:158" ht="14.25" customHeight="1">
      <c r="A185" s="10"/>
      <c r="B185" s="10"/>
      <c r="C185" s="10"/>
      <c r="AE185" s="9"/>
      <c r="AF185" s="9"/>
      <c r="AG185" s="9"/>
      <c r="AH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</row>
    <row r="186" spans="1:158" ht="14.25" customHeight="1">
      <c r="A186" s="10"/>
      <c r="B186" s="10"/>
      <c r="C186" s="10"/>
      <c r="AE186" s="9"/>
      <c r="AF186" s="9"/>
      <c r="AG186" s="9"/>
      <c r="AH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</row>
    <row r="187" spans="1:158" ht="14.25" customHeight="1">
      <c r="A187" s="10"/>
      <c r="B187" s="10"/>
      <c r="C187" s="10"/>
      <c r="AE187" s="9"/>
      <c r="AF187" s="9"/>
      <c r="AG187" s="9"/>
      <c r="AH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</row>
    <row r="188" spans="1:158" ht="14.25" customHeight="1">
      <c r="A188" s="10"/>
      <c r="B188" s="10"/>
      <c r="C188" s="10"/>
      <c r="AE188" s="9"/>
      <c r="AF188" s="9"/>
      <c r="AG188" s="9"/>
      <c r="AH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</row>
    <row r="189" spans="1:158" ht="14.25" customHeight="1">
      <c r="A189" s="10"/>
      <c r="B189" s="10"/>
      <c r="C189" s="10"/>
      <c r="AE189" s="9"/>
      <c r="AF189" s="9"/>
      <c r="AG189" s="9"/>
      <c r="AH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</row>
    <row r="190" spans="1:158" ht="14.25" customHeight="1">
      <c r="A190" s="10"/>
      <c r="B190" s="10"/>
      <c r="C190" s="10"/>
      <c r="AE190" s="9"/>
      <c r="AF190" s="9"/>
      <c r="AG190" s="9"/>
      <c r="AH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</row>
    <row r="191" spans="1:158" ht="14.25" customHeight="1">
      <c r="A191" s="10"/>
      <c r="B191" s="10"/>
      <c r="C191" s="10"/>
      <c r="AE191" s="9"/>
      <c r="AF191" s="9"/>
      <c r="AG191" s="9"/>
      <c r="AH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</row>
    <row r="192" spans="1:158" ht="14.25" customHeight="1">
      <c r="A192" s="10"/>
      <c r="B192" s="10"/>
      <c r="C192" s="10"/>
      <c r="AE192" s="9"/>
      <c r="AF192" s="9"/>
      <c r="AG192" s="9"/>
      <c r="AH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</row>
    <row r="193" spans="1:158" ht="14.25" customHeight="1">
      <c r="A193" s="10"/>
      <c r="B193" s="10"/>
      <c r="C193" s="10"/>
      <c r="AE193" s="9"/>
      <c r="AF193" s="9"/>
      <c r="AG193" s="9"/>
      <c r="AH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</row>
    <row r="194" spans="1:158" ht="14.25" customHeight="1">
      <c r="A194" s="10"/>
      <c r="B194" s="10"/>
      <c r="C194" s="10"/>
      <c r="AE194" s="9"/>
      <c r="AF194" s="9"/>
      <c r="AG194" s="9"/>
      <c r="AH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</row>
    <row r="195" spans="1:158" ht="14.25" customHeight="1">
      <c r="A195" s="10"/>
      <c r="B195" s="10"/>
      <c r="C195" s="10"/>
      <c r="AE195" s="9"/>
      <c r="AF195" s="9"/>
      <c r="AG195" s="9"/>
      <c r="AH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</row>
    <row r="196" spans="1:158" ht="14.25" customHeight="1">
      <c r="A196" s="10"/>
      <c r="B196" s="10"/>
      <c r="C196" s="10"/>
      <c r="AE196" s="9"/>
      <c r="AF196" s="9"/>
      <c r="AG196" s="9"/>
      <c r="AH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</row>
    <row r="197" spans="1:158" ht="14.25" customHeight="1">
      <c r="A197" s="10"/>
      <c r="B197" s="10"/>
      <c r="C197" s="10"/>
      <c r="AE197" s="9"/>
      <c r="AF197" s="9"/>
      <c r="AG197" s="9"/>
      <c r="AH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</row>
    <row r="198" spans="1:158" ht="14.25" customHeight="1">
      <c r="A198" s="10"/>
      <c r="B198" s="10"/>
      <c r="C198" s="10"/>
      <c r="AE198" s="9"/>
      <c r="AF198" s="9"/>
      <c r="AG198" s="9"/>
      <c r="AH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</row>
    <row r="199" spans="1:158" ht="14.25" customHeight="1">
      <c r="A199" s="10"/>
      <c r="B199" s="10"/>
      <c r="C199" s="10"/>
      <c r="AE199" s="9"/>
      <c r="AF199" s="9"/>
      <c r="AG199" s="9"/>
      <c r="AH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</row>
    <row r="200" spans="1:158" ht="14.25" customHeight="1">
      <c r="A200" s="10"/>
      <c r="B200" s="10"/>
      <c r="C200" s="10"/>
      <c r="AE200" s="9"/>
      <c r="AF200" s="9"/>
      <c r="AG200" s="9"/>
      <c r="AH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</row>
    <row r="201" spans="1:158" ht="14.25" customHeight="1">
      <c r="A201" s="10"/>
      <c r="B201" s="10"/>
      <c r="C201" s="10"/>
      <c r="AE201" s="9"/>
      <c r="AF201" s="9"/>
      <c r="AG201" s="9"/>
      <c r="AH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</row>
    <row r="202" spans="1:158" ht="14.25" customHeight="1">
      <c r="A202" s="10"/>
      <c r="B202" s="10"/>
      <c r="C202" s="10"/>
      <c r="AE202" s="9"/>
      <c r="AF202" s="9"/>
      <c r="AG202" s="9"/>
      <c r="AH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</row>
    <row r="203" spans="1:158" ht="14.25" customHeight="1">
      <c r="A203" s="10"/>
      <c r="B203" s="10"/>
      <c r="C203" s="10"/>
      <c r="AE203" s="9"/>
      <c r="AF203" s="9"/>
      <c r="AG203" s="9"/>
      <c r="AH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</row>
    <row r="204" spans="1:158" ht="14.25" customHeight="1">
      <c r="A204" s="10"/>
      <c r="B204" s="10"/>
      <c r="C204" s="10"/>
      <c r="AE204" s="9"/>
      <c r="AF204" s="9"/>
      <c r="AG204" s="9"/>
      <c r="AH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</row>
    <row r="205" spans="1:158" ht="14.25" customHeight="1">
      <c r="A205" s="10"/>
      <c r="B205" s="10"/>
      <c r="C205" s="10"/>
      <c r="AE205" s="9"/>
      <c r="AF205" s="9"/>
      <c r="AG205" s="9"/>
      <c r="AH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</row>
    <row r="206" spans="1:158" ht="14.25" customHeight="1">
      <c r="A206" s="10"/>
      <c r="B206" s="10"/>
      <c r="C206" s="10"/>
      <c r="AE206" s="9"/>
      <c r="AF206" s="9"/>
      <c r="AG206" s="9"/>
      <c r="AH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</row>
    <row r="207" spans="1:158" ht="14.25" customHeight="1">
      <c r="A207" s="10"/>
      <c r="B207" s="10"/>
      <c r="C207" s="10"/>
      <c r="AE207" s="9"/>
      <c r="AF207" s="9"/>
      <c r="AG207" s="9"/>
      <c r="AH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</row>
    <row r="208" spans="1:158" ht="14.25" customHeight="1">
      <c r="A208" s="10"/>
      <c r="B208" s="10"/>
      <c r="C208" s="10"/>
      <c r="AE208" s="9"/>
      <c r="AF208" s="9"/>
      <c r="AG208" s="9"/>
      <c r="AH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</row>
    <row r="209" spans="1:158" ht="14.25" customHeight="1">
      <c r="A209" s="10"/>
      <c r="B209" s="10"/>
      <c r="C209" s="10"/>
      <c r="AE209" s="9"/>
      <c r="AF209" s="9"/>
      <c r="AG209" s="9"/>
      <c r="AH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</row>
    <row r="210" spans="1:158" ht="14.25" customHeight="1">
      <c r="A210" s="10"/>
      <c r="B210" s="10"/>
      <c r="C210" s="10"/>
      <c r="AE210" s="9"/>
      <c r="AF210" s="9"/>
      <c r="AG210" s="9"/>
      <c r="AH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</row>
    <row r="211" spans="1:158" ht="14.25" customHeight="1">
      <c r="A211" s="10"/>
      <c r="B211" s="10"/>
      <c r="C211" s="10"/>
      <c r="AE211" s="9"/>
      <c r="AF211" s="9"/>
      <c r="AG211" s="9"/>
      <c r="AH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</row>
    <row r="212" spans="1:158" ht="14.25" customHeight="1">
      <c r="A212" s="10"/>
      <c r="B212" s="10"/>
      <c r="C212" s="10"/>
      <c r="AE212" s="9"/>
      <c r="AF212" s="9"/>
      <c r="AG212" s="9"/>
      <c r="AH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</row>
    <row r="213" spans="1:158" ht="14.25" customHeight="1">
      <c r="A213" s="10"/>
      <c r="B213" s="10"/>
      <c r="C213" s="10"/>
      <c r="AE213" s="9"/>
      <c r="AF213" s="9"/>
      <c r="AG213" s="9"/>
      <c r="AH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</row>
    <row r="214" spans="1:158" ht="14.25" customHeight="1">
      <c r="A214" s="10"/>
      <c r="B214" s="10"/>
      <c r="C214" s="10"/>
      <c r="AE214" s="9"/>
      <c r="AF214" s="9"/>
      <c r="AG214" s="9"/>
      <c r="AH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</row>
    <row r="215" spans="1:158" ht="14.25" customHeight="1">
      <c r="A215" s="10"/>
      <c r="B215" s="10"/>
      <c r="C215" s="10"/>
      <c r="AE215" s="9"/>
      <c r="AF215" s="9"/>
      <c r="AG215" s="9"/>
      <c r="AH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</row>
    <row r="216" spans="1:158" ht="14.25" customHeight="1">
      <c r="A216" s="10"/>
      <c r="B216" s="10"/>
      <c r="C216" s="10"/>
      <c r="AE216" s="9"/>
      <c r="AF216" s="9"/>
      <c r="AG216" s="9"/>
      <c r="AH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</row>
    <row r="217" spans="1:158" ht="14.25" customHeight="1">
      <c r="A217" s="10"/>
      <c r="B217" s="10"/>
      <c r="C217" s="10"/>
      <c r="AE217" s="9"/>
      <c r="AF217" s="9"/>
      <c r="AG217" s="9"/>
      <c r="AH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</row>
    <row r="218" spans="1:158" ht="14.25" customHeight="1">
      <c r="A218" s="10"/>
      <c r="B218" s="10"/>
      <c r="C218" s="10"/>
      <c r="AE218" s="9"/>
      <c r="AF218" s="9"/>
      <c r="AG218" s="9"/>
      <c r="AH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</row>
    <row r="219" spans="1:158" ht="14.25" customHeight="1">
      <c r="A219" s="10"/>
      <c r="B219" s="10"/>
      <c r="C219" s="10"/>
      <c r="AE219" s="9"/>
      <c r="AF219" s="9"/>
      <c r="AG219" s="9"/>
      <c r="AH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</row>
    <row r="220" spans="1:158" ht="14.25" customHeight="1">
      <c r="A220" s="10"/>
      <c r="B220" s="10"/>
      <c r="C220" s="10"/>
      <c r="AE220" s="9"/>
      <c r="AF220" s="9"/>
      <c r="AG220" s="9"/>
      <c r="AH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</row>
    <row r="221" spans="1:158" ht="14.25" customHeight="1">
      <c r="A221" s="10"/>
      <c r="B221" s="10"/>
      <c r="C221" s="10"/>
      <c r="AE221" s="9"/>
      <c r="AF221" s="9"/>
      <c r="AG221" s="9"/>
      <c r="AH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</row>
    <row r="222" spans="1:158" ht="14.25" customHeight="1">
      <c r="A222" s="10"/>
      <c r="B222" s="10"/>
      <c r="C222" s="10"/>
      <c r="AE222" s="9"/>
      <c r="AF222" s="9"/>
      <c r="AG222" s="9"/>
      <c r="AH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</row>
    <row r="223" spans="1:158" ht="14.25" customHeight="1">
      <c r="A223" s="10"/>
      <c r="B223" s="10"/>
      <c r="C223" s="10"/>
      <c r="AE223" s="9"/>
      <c r="AF223" s="9"/>
      <c r="AG223" s="9"/>
      <c r="AH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</row>
    <row r="224" spans="1:158" ht="14.25" customHeight="1">
      <c r="A224" s="10"/>
      <c r="B224" s="10"/>
      <c r="C224" s="10"/>
      <c r="AE224" s="9"/>
      <c r="AF224" s="9"/>
      <c r="AG224" s="9"/>
      <c r="AH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</row>
    <row r="225" spans="1:158" ht="14.25" customHeight="1">
      <c r="A225" s="10"/>
      <c r="B225" s="10"/>
      <c r="C225" s="10"/>
      <c r="AE225" s="9"/>
      <c r="AF225" s="9"/>
      <c r="AG225" s="9"/>
      <c r="AH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</row>
    <row r="226" spans="1:158" ht="14.25" customHeight="1">
      <c r="A226" s="10"/>
      <c r="B226" s="10"/>
      <c r="C226" s="10"/>
      <c r="AE226" s="9"/>
      <c r="AF226" s="9"/>
      <c r="AG226" s="9"/>
      <c r="AH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</row>
    <row r="227" spans="1:158" ht="14.25" customHeight="1">
      <c r="A227" s="10"/>
      <c r="B227" s="10"/>
      <c r="C227" s="10"/>
      <c r="AE227" s="9"/>
      <c r="AF227" s="9"/>
      <c r="AG227" s="9"/>
      <c r="AH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</row>
    <row r="228" spans="1:158" ht="14.25" customHeight="1">
      <c r="A228" s="10"/>
      <c r="B228" s="10"/>
      <c r="C228" s="10"/>
      <c r="AE228" s="9"/>
      <c r="AF228" s="9"/>
      <c r="AG228" s="9"/>
      <c r="AH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</row>
    <row r="229" spans="1:158" ht="14.25" customHeight="1">
      <c r="A229" s="10"/>
      <c r="B229" s="10"/>
      <c r="C229" s="10"/>
      <c r="AE229" s="9"/>
      <c r="AF229" s="9"/>
      <c r="AG229" s="9"/>
      <c r="AH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</row>
    <row r="230" spans="1:158" ht="14.25" customHeight="1">
      <c r="A230" s="10"/>
      <c r="B230" s="10"/>
      <c r="C230" s="10"/>
      <c r="AE230" s="9"/>
      <c r="AF230" s="9"/>
      <c r="AG230" s="9"/>
      <c r="AH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</row>
    <row r="231" spans="1:158" ht="14.25" customHeight="1">
      <c r="A231" s="10"/>
      <c r="B231" s="10"/>
      <c r="C231" s="10"/>
      <c r="AE231" s="9"/>
      <c r="AF231" s="9"/>
      <c r="AG231" s="9"/>
      <c r="AH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</row>
    <row r="232" spans="1:158" ht="14.25" customHeight="1">
      <c r="A232" s="10"/>
      <c r="B232" s="10"/>
      <c r="C232" s="10"/>
      <c r="AE232" s="9"/>
      <c r="AF232" s="9"/>
      <c r="AG232" s="9"/>
      <c r="AH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</row>
    <row r="233" spans="1:158" ht="14.25" customHeight="1">
      <c r="A233" s="10"/>
      <c r="B233" s="10"/>
      <c r="C233" s="10"/>
      <c r="AE233" s="9"/>
      <c r="AF233" s="9"/>
      <c r="AG233" s="9"/>
      <c r="AH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</row>
    <row r="234" spans="1:158" ht="14.25" customHeight="1">
      <c r="A234" s="10"/>
      <c r="B234" s="10"/>
      <c r="C234" s="10"/>
      <c r="AE234" s="9"/>
      <c r="AF234" s="9"/>
      <c r="AG234" s="9"/>
      <c r="AH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</row>
    <row r="235" spans="1:158" ht="14.25" customHeight="1">
      <c r="A235" s="10"/>
      <c r="B235" s="10"/>
      <c r="C235" s="10"/>
      <c r="AE235" s="9"/>
      <c r="AF235" s="9"/>
      <c r="AG235" s="9"/>
      <c r="AH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</row>
    <row r="236" spans="1:158" ht="14.25" customHeight="1">
      <c r="A236" s="10"/>
      <c r="B236" s="10"/>
      <c r="C236" s="10"/>
      <c r="AE236" s="9"/>
      <c r="AF236" s="9"/>
      <c r="AG236" s="9"/>
      <c r="AH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</row>
    <row r="237" spans="1:158" ht="14.25" customHeight="1">
      <c r="A237" s="10"/>
      <c r="B237" s="10"/>
      <c r="C237" s="10"/>
      <c r="AE237" s="9"/>
      <c r="AF237" s="9"/>
      <c r="AG237" s="9"/>
      <c r="AH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</row>
    <row r="238" spans="1:158" ht="14.25" customHeight="1">
      <c r="A238" s="10"/>
      <c r="B238" s="10"/>
      <c r="C238" s="10"/>
      <c r="AE238" s="9"/>
      <c r="AF238" s="9"/>
      <c r="AG238" s="9"/>
      <c r="AH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</row>
    <row r="239" spans="1:158" ht="14.25" customHeight="1">
      <c r="A239" s="10"/>
      <c r="B239" s="10"/>
      <c r="C239" s="10"/>
      <c r="AE239" s="9"/>
      <c r="AF239" s="9"/>
      <c r="AG239" s="9"/>
      <c r="AH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</row>
    <row r="240" spans="1:158" ht="14.25" customHeight="1">
      <c r="A240" s="10"/>
      <c r="B240" s="10"/>
      <c r="C240" s="10"/>
      <c r="AE240" s="9"/>
      <c r="AF240" s="9"/>
      <c r="AG240" s="9"/>
      <c r="AH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</row>
    <row r="241" spans="1:158" ht="14.25" customHeight="1">
      <c r="A241" s="10"/>
      <c r="B241" s="10"/>
      <c r="C241" s="10"/>
      <c r="AE241" s="9"/>
      <c r="AF241" s="9"/>
      <c r="AG241" s="9"/>
      <c r="AH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</row>
    <row r="242" spans="1:158" ht="14.25" customHeight="1">
      <c r="A242" s="10"/>
      <c r="B242" s="10"/>
      <c r="C242" s="10"/>
      <c r="AE242" s="9"/>
      <c r="AF242" s="9"/>
      <c r="AG242" s="9"/>
      <c r="AH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</row>
    <row r="243" spans="1:158" ht="14.25" customHeight="1">
      <c r="A243" s="10"/>
      <c r="B243" s="10"/>
      <c r="C243" s="10"/>
      <c r="AE243" s="9"/>
      <c r="AF243" s="9"/>
      <c r="AG243" s="9"/>
      <c r="AH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</row>
    <row r="244" spans="1:158" ht="14.25" customHeight="1">
      <c r="A244" s="10"/>
      <c r="B244" s="10"/>
      <c r="C244" s="10"/>
      <c r="AE244" s="9"/>
      <c r="AF244" s="9"/>
      <c r="AG244" s="9"/>
      <c r="AH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</row>
    <row r="245" spans="1:158" ht="14.25" customHeight="1">
      <c r="A245" s="10"/>
      <c r="B245" s="10"/>
      <c r="C245" s="10"/>
      <c r="AE245" s="9"/>
      <c r="AF245" s="9"/>
      <c r="AG245" s="9"/>
      <c r="AH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</row>
    <row r="246" spans="1:158" ht="14.25" customHeight="1">
      <c r="A246" s="10"/>
      <c r="B246" s="10"/>
      <c r="C246" s="10"/>
      <c r="AE246" s="9"/>
      <c r="AF246" s="9"/>
      <c r="AG246" s="9"/>
      <c r="AH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</row>
    <row r="247" spans="1:158" ht="14.25" customHeight="1">
      <c r="A247" s="10"/>
      <c r="B247" s="10"/>
      <c r="C247" s="10"/>
      <c r="AE247" s="9"/>
      <c r="AF247" s="9"/>
      <c r="AG247" s="9"/>
      <c r="AH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</row>
    <row r="248" spans="1:158" ht="14.25" customHeight="1">
      <c r="A248" s="10"/>
      <c r="B248" s="10"/>
      <c r="C248" s="10"/>
      <c r="AE248" s="9"/>
      <c r="AF248" s="9"/>
      <c r="AG248" s="9"/>
      <c r="AH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</row>
    <row r="249" spans="1:158" ht="14.25" customHeight="1">
      <c r="A249" s="10"/>
      <c r="B249" s="10"/>
      <c r="C249" s="10"/>
      <c r="AE249" s="9"/>
      <c r="AF249" s="9"/>
      <c r="AG249" s="9"/>
      <c r="AH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</row>
    <row r="250" spans="1:158" ht="14.25" customHeight="1">
      <c r="A250" s="10"/>
      <c r="B250" s="10"/>
      <c r="C250" s="10"/>
      <c r="AE250" s="9"/>
      <c r="AF250" s="9"/>
      <c r="AG250" s="9"/>
      <c r="AH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</row>
    <row r="251" spans="1:158" ht="14.25" customHeight="1">
      <c r="A251" s="10"/>
      <c r="B251" s="10"/>
      <c r="C251" s="10"/>
      <c r="AE251" s="9"/>
      <c r="AF251" s="9"/>
      <c r="AG251" s="9"/>
      <c r="AH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</row>
    <row r="252" spans="1:158" ht="14.25" customHeight="1">
      <c r="A252" s="10"/>
      <c r="B252" s="10"/>
      <c r="C252" s="10"/>
      <c r="AE252" s="9"/>
      <c r="AF252" s="9"/>
      <c r="AG252" s="9"/>
      <c r="AH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</row>
    <row r="253" spans="1:158" ht="14.25" customHeight="1">
      <c r="A253" s="10"/>
      <c r="B253" s="10"/>
      <c r="C253" s="10"/>
      <c r="AE253" s="9"/>
      <c r="AF253" s="9"/>
      <c r="AG253" s="9"/>
      <c r="AH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</row>
    <row r="254" spans="1:158" ht="14.25" customHeight="1">
      <c r="A254" s="10"/>
      <c r="B254" s="10"/>
      <c r="C254" s="10"/>
      <c r="AE254" s="9"/>
      <c r="AF254" s="9"/>
      <c r="AG254" s="9"/>
      <c r="AH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</row>
    <row r="255" spans="1:158" ht="14.25" customHeight="1">
      <c r="A255" s="10"/>
      <c r="B255" s="10"/>
      <c r="C255" s="10"/>
      <c r="AE255" s="9"/>
      <c r="AF255" s="9"/>
      <c r="AG255" s="9"/>
      <c r="AH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</row>
    <row r="256" spans="1:158" ht="14.25" customHeight="1">
      <c r="A256" s="10"/>
      <c r="B256" s="10"/>
      <c r="C256" s="10"/>
      <c r="AE256" s="9"/>
      <c r="AF256" s="9"/>
      <c r="AG256" s="9"/>
      <c r="AH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</row>
    <row r="257" spans="1:158" ht="14.25" customHeight="1">
      <c r="A257" s="10"/>
      <c r="B257" s="10"/>
      <c r="C257" s="10"/>
      <c r="AE257" s="9"/>
      <c r="AF257" s="9"/>
      <c r="AG257" s="9"/>
      <c r="AH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</row>
    <row r="259" spans="1:34" ht="14.25" customHeight="1">
      <c r="A259" s="10"/>
      <c r="B259" s="10"/>
      <c r="C259" s="10"/>
      <c r="AE259" s="9"/>
      <c r="AF259" s="9"/>
      <c r="AG259" s="9"/>
      <c r="AH259" s="9"/>
    </row>
    <row r="260" spans="1:34" ht="14.25" customHeight="1">
      <c r="A260" s="10"/>
      <c r="B260" s="10"/>
      <c r="C260" s="10"/>
      <c r="AE260" s="9"/>
      <c r="AF260" s="9"/>
      <c r="AG260" s="9"/>
      <c r="AH260" s="9"/>
    </row>
    <row r="261" spans="1:34" ht="14.25" customHeight="1">
      <c r="A261" s="10"/>
      <c r="B261" s="10"/>
      <c r="C261" s="10"/>
      <c r="AE261" s="9"/>
      <c r="AF261" s="9"/>
      <c r="AG261" s="9"/>
      <c r="AH261" s="9"/>
    </row>
    <row r="262" spans="1:34" ht="14.25" customHeight="1">
      <c r="A262" s="10"/>
      <c r="B262" s="10"/>
      <c r="C262" s="10"/>
      <c r="AE262" s="9"/>
      <c r="AF262" s="9"/>
      <c r="AG262" s="9"/>
      <c r="AH262" s="9"/>
    </row>
    <row r="263" spans="1:34" ht="14.25" customHeight="1">
      <c r="A263" s="10"/>
      <c r="B263" s="10"/>
      <c r="C263" s="10"/>
      <c r="AE263" s="9"/>
      <c r="AF263" s="9"/>
      <c r="AG263" s="9"/>
      <c r="AH263" s="9"/>
    </row>
    <row r="264" spans="1:34" ht="14.25" customHeight="1">
      <c r="A264" s="10"/>
      <c r="B264" s="10"/>
      <c r="C264" s="10"/>
      <c r="AE264" s="9"/>
      <c r="AF264" s="9"/>
      <c r="AG264" s="9"/>
      <c r="AH264" s="9"/>
    </row>
    <row r="265" spans="1:34" ht="14.25" customHeight="1">
      <c r="A265" s="10"/>
      <c r="B265" s="10"/>
      <c r="C265" s="10"/>
      <c r="AE265" s="9"/>
      <c r="AF265" s="9"/>
      <c r="AG265" s="9"/>
      <c r="AH265" s="9"/>
    </row>
    <row r="266" spans="1:34" ht="14.25" customHeight="1">
      <c r="A266" s="10"/>
      <c r="B266" s="10"/>
      <c r="C266" s="10"/>
      <c r="AE266" s="9"/>
      <c r="AF266" s="9"/>
      <c r="AG266" s="9"/>
      <c r="AH266" s="9"/>
    </row>
    <row r="267" spans="1:34" ht="14.25" customHeight="1">
      <c r="A267" s="10"/>
      <c r="B267" s="10"/>
      <c r="C267" s="10"/>
      <c r="AE267" s="9"/>
      <c r="AF267" s="9"/>
      <c r="AG267" s="9"/>
      <c r="AH267" s="9"/>
    </row>
    <row r="268" spans="1:34" ht="14.25" customHeight="1">
      <c r="A268" s="10"/>
      <c r="B268" s="10"/>
      <c r="C268" s="10"/>
      <c r="AE268" s="9"/>
      <c r="AF268" s="9"/>
      <c r="AG268" s="9"/>
      <c r="AH268" s="9"/>
    </row>
    <row r="269" spans="1:34" ht="14.25" customHeight="1">
      <c r="A269" s="10"/>
      <c r="B269" s="10"/>
      <c r="C269" s="10"/>
      <c r="AE269" s="9"/>
      <c r="AF269" s="9"/>
      <c r="AG269" s="9"/>
      <c r="AH269" s="9"/>
    </row>
    <row r="270" spans="1:34" ht="14.25" customHeight="1">
      <c r="A270" s="10"/>
      <c r="B270" s="10"/>
      <c r="C270" s="10"/>
      <c r="AE270" s="9"/>
      <c r="AF270" s="9"/>
      <c r="AG270" s="9"/>
      <c r="AH270" s="9"/>
    </row>
    <row r="271" spans="1:34" ht="14.25" customHeight="1">
      <c r="A271" s="10"/>
      <c r="B271" s="10"/>
      <c r="C271" s="10"/>
      <c r="AE271" s="9"/>
      <c r="AF271" s="9"/>
      <c r="AG271" s="9"/>
      <c r="AH271" s="9"/>
    </row>
    <row r="272" spans="1:34" ht="14.25" customHeight="1">
      <c r="A272" s="10"/>
      <c r="B272" s="10"/>
      <c r="C272" s="10"/>
      <c r="AE272" s="9"/>
      <c r="AF272" s="9"/>
      <c r="AG272" s="9"/>
      <c r="AH272" s="9"/>
    </row>
    <row r="273" spans="1:34" ht="14.25" customHeight="1">
      <c r="A273" s="10"/>
      <c r="B273" s="10"/>
      <c r="C273" s="10"/>
      <c r="AE273" s="9"/>
      <c r="AF273" s="9"/>
      <c r="AG273" s="9"/>
      <c r="AH273" s="9"/>
    </row>
    <row r="274" spans="1:34" ht="14.25" customHeight="1">
      <c r="A274" s="10"/>
      <c r="B274" s="10"/>
      <c r="C274" s="10"/>
      <c r="AE274" s="9"/>
      <c r="AF274" s="9"/>
      <c r="AG274" s="9"/>
      <c r="AH274" s="9"/>
    </row>
    <row r="275" spans="1:34" ht="14.25" customHeight="1">
      <c r="A275" s="10"/>
      <c r="B275" s="10"/>
      <c r="C275" s="10"/>
      <c r="AE275" s="9"/>
      <c r="AF275" s="9"/>
      <c r="AG275" s="9"/>
      <c r="AH275" s="9"/>
    </row>
    <row r="276" spans="1:34" ht="14.25" customHeight="1">
      <c r="A276" s="10"/>
      <c r="B276" s="10"/>
      <c r="C276" s="10"/>
      <c r="AE276" s="9"/>
      <c r="AF276" s="9"/>
      <c r="AG276" s="9"/>
      <c r="AH276" s="9"/>
    </row>
    <row r="277" spans="1:34" ht="14.25" customHeight="1">
      <c r="A277" s="10"/>
      <c r="B277" s="10"/>
      <c r="C277" s="10"/>
      <c r="AE277" s="9"/>
      <c r="AF277" s="9"/>
      <c r="AG277" s="9"/>
      <c r="AH277" s="9"/>
    </row>
    <row r="278" spans="1:34" ht="14.25" customHeight="1">
      <c r="A278" s="10"/>
      <c r="B278" s="10"/>
      <c r="C278" s="10"/>
      <c r="AE278" s="9"/>
      <c r="AF278" s="9"/>
      <c r="AG278" s="9"/>
      <c r="AH278" s="9"/>
    </row>
    <row r="279" spans="1:34" ht="14.25" customHeight="1">
      <c r="A279" s="10"/>
      <c r="B279" s="10"/>
      <c r="C279" s="10"/>
      <c r="AE279" s="9"/>
      <c r="AF279" s="9"/>
      <c r="AG279" s="9"/>
      <c r="AH279" s="9"/>
    </row>
    <row r="280" spans="1:34" ht="14.25" customHeight="1">
      <c r="A280" s="10"/>
      <c r="B280" s="10"/>
      <c r="C280" s="10"/>
      <c r="AE280" s="9"/>
      <c r="AF280" s="9"/>
      <c r="AG280" s="9"/>
      <c r="AH280" s="9"/>
    </row>
    <row r="281" spans="1:34" ht="14.25" customHeight="1">
      <c r="A281" s="10"/>
      <c r="B281" s="10"/>
      <c r="C281" s="10"/>
      <c r="AE281" s="9"/>
      <c r="AF281" s="9"/>
      <c r="AG281" s="9"/>
      <c r="AH281" s="9"/>
    </row>
    <row r="282" spans="1:34" ht="14.25" customHeight="1">
      <c r="A282" s="10"/>
      <c r="B282" s="10"/>
      <c r="C282" s="10"/>
      <c r="AE282" s="9"/>
      <c r="AF282" s="9"/>
      <c r="AG282" s="9"/>
      <c r="AH282" s="9"/>
    </row>
    <row r="283" spans="1:34" ht="14.25" customHeight="1">
      <c r="A283" s="10"/>
      <c r="B283" s="10"/>
      <c r="C283" s="10"/>
      <c r="AE283" s="9"/>
      <c r="AF283" s="9"/>
      <c r="AG283" s="9"/>
      <c r="AH283" s="9"/>
    </row>
    <row r="284" spans="1:34" ht="14.25" customHeight="1">
      <c r="A284" s="10"/>
      <c r="B284" s="10"/>
      <c r="C284" s="10"/>
      <c r="AE284" s="9"/>
      <c r="AF284" s="9"/>
      <c r="AG284" s="9"/>
      <c r="AH284" s="9"/>
    </row>
    <row r="285" spans="1:34" ht="14.25" customHeight="1">
      <c r="A285" s="10"/>
      <c r="B285" s="10"/>
      <c r="C285" s="10"/>
      <c r="AE285" s="9"/>
      <c r="AF285" s="9"/>
      <c r="AG285" s="9"/>
      <c r="AH285" s="9"/>
    </row>
    <row r="286" spans="1:34" ht="14.25" customHeight="1">
      <c r="A286" s="10"/>
      <c r="B286" s="10"/>
      <c r="C286" s="10"/>
      <c r="AE286" s="9"/>
      <c r="AF286" s="9"/>
      <c r="AG286" s="9"/>
      <c r="AH286" s="9"/>
    </row>
    <row r="287" spans="1:34" ht="14.25" customHeight="1">
      <c r="A287" s="10"/>
      <c r="B287" s="10"/>
      <c r="C287" s="10"/>
      <c r="AE287" s="9"/>
      <c r="AF287" s="9"/>
      <c r="AG287" s="9"/>
      <c r="AH287" s="9"/>
    </row>
    <row r="288" spans="1:34" ht="14.25" customHeight="1">
      <c r="A288" s="10"/>
      <c r="B288" s="10"/>
      <c r="C288" s="10"/>
      <c r="AE288" s="9"/>
      <c r="AF288" s="9"/>
      <c r="AG288" s="9"/>
      <c r="AH288" s="9"/>
    </row>
    <row r="289" spans="1:34" ht="14.25" customHeight="1">
      <c r="A289" s="10"/>
      <c r="B289" s="10"/>
      <c r="C289" s="10"/>
      <c r="AE289" s="9"/>
      <c r="AF289" s="9"/>
      <c r="AG289" s="9"/>
      <c r="AH289" s="9"/>
    </row>
    <row r="290" spans="1:34" ht="14.25" customHeight="1">
      <c r="A290" s="10"/>
      <c r="B290" s="10"/>
      <c r="C290" s="10"/>
      <c r="AE290" s="9"/>
      <c r="AF290" s="9"/>
      <c r="AG290" s="9"/>
      <c r="AH290" s="9"/>
    </row>
    <row r="291" spans="1:34" ht="14.25" customHeight="1">
      <c r="A291" s="10"/>
      <c r="B291" s="10"/>
      <c r="C291" s="10"/>
      <c r="AE291" s="9"/>
      <c r="AF291" s="9"/>
      <c r="AG291" s="9"/>
      <c r="AH291" s="9"/>
    </row>
    <row r="292" spans="1:34" ht="14.25" customHeight="1">
      <c r="A292" s="10"/>
      <c r="B292" s="10"/>
      <c r="C292" s="10"/>
      <c r="AE292" s="9"/>
      <c r="AF292" s="9"/>
      <c r="AG292" s="9"/>
      <c r="AH292" s="9"/>
    </row>
    <row r="293" spans="1:34" ht="14.25" customHeight="1">
      <c r="A293" s="10"/>
      <c r="B293" s="10"/>
      <c r="C293" s="10"/>
      <c r="AE293" s="9"/>
      <c r="AF293" s="9"/>
      <c r="AG293" s="9"/>
      <c r="AH293" s="9"/>
    </row>
    <row r="294" spans="1:34" ht="14.25" customHeight="1">
      <c r="A294" s="10"/>
      <c r="B294" s="10"/>
      <c r="C294" s="10"/>
      <c r="AE294" s="9"/>
      <c r="AF294" s="9"/>
      <c r="AG294" s="9"/>
      <c r="AH294" s="9"/>
    </row>
    <row r="295" spans="1:34" ht="14.25" customHeight="1">
      <c r="A295" s="10"/>
      <c r="B295" s="10"/>
      <c r="C295" s="10"/>
      <c r="AE295" s="9"/>
      <c r="AF295" s="9"/>
      <c r="AG295" s="9"/>
      <c r="AH295" s="9"/>
    </row>
    <row r="296" spans="1:34" ht="14.25" customHeight="1">
      <c r="A296" s="10"/>
      <c r="B296" s="10"/>
      <c r="C296" s="10"/>
      <c r="AE296" s="9"/>
      <c r="AF296" s="9"/>
      <c r="AG296" s="9"/>
      <c r="AH296" s="9"/>
    </row>
    <row r="297" spans="1:34" ht="14.25" customHeight="1">
      <c r="A297" s="10"/>
      <c r="B297" s="10"/>
      <c r="C297" s="10"/>
      <c r="AE297" s="9"/>
      <c r="AF297" s="9"/>
      <c r="AG297" s="9"/>
      <c r="AH297" s="9"/>
    </row>
    <row r="298" spans="1:34" ht="14.25" customHeight="1">
      <c r="A298" s="10"/>
      <c r="B298" s="10"/>
      <c r="C298" s="10"/>
      <c r="AE298" s="9"/>
      <c r="AF298" s="9"/>
      <c r="AG298" s="9"/>
      <c r="AH298" s="9"/>
    </row>
    <row r="299" spans="1:34" ht="14.25" customHeight="1">
      <c r="A299" s="10"/>
      <c r="B299" s="10"/>
      <c r="C299" s="10"/>
      <c r="AE299" s="9"/>
      <c r="AF299" s="9"/>
      <c r="AG299" s="9"/>
      <c r="AH299" s="9"/>
    </row>
    <row r="300" spans="1:34" ht="14.25" customHeight="1">
      <c r="A300" s="10"/>
      <c r="B300" s="10"/>
      <c r="C300" s="10"/>
      <c r="AE300" s="9"/>
      <c r="AF300" s="9"/>
      <c r="AG300" s="9"/>
      <c r="AH300" s="9"/>
    </row>
    <row r="301" spans="1:34" ht="14.25" customHeight="1">
      <c r="A301" s="10"/>
      <c r="B301" s="10"/>
      <c r="C301" s="10"/>
      <c r="AE301" s="9"/>
      <c r="AF301" s="9"/>
      <c r="AG301" s="9"/>
      <c r="AH301" s="9"/>
    </row>
    <row r="302" spans="1:34" ht="14.25" customHeight="1">
      <c r="A302" s="10"/>
      <c r="B302" s="10"/>
      <c r="C302" s="10"/>
      <c r="AE302" s="9"/>
      <c r="AF302" s="9"/>
      <c r="AG302" s="9"/>
      <c r="AH302" s="9"/>
    </row>
    <row r="303" spans="1:34" ht="14.25" customHeight="1">
      <c r="A303" s="10"/>
      <c r="B303" s="10"/>
      <c r="C303" s="10"/>
      <c r="AE303" s="9"/>
      <c r="AF303" s="9"/>
      <c r="AG303" s="9"/>
      <c r="AH303" s="9"/>
    </row>
    <row r="304" spans="1:34" ht="14.25" customHeight="1">
      <c r="A304" s="10"/>
      <c r="B304" s="10"/>
      <c r="C304" s="10"/>
      <c r="AE304" s="9"/>
      <c r="AF304" s="9"/>
      <c r="AG304" s="9"/>
      <c r="AH304" s="9"/>
    </row>
    <row r="305" spans="1:34" ht="14.25" customHeight="1">
      <c r="A305" s="10"/>
      <c r="B305" s="10"/>
      <c r="C305" s="10"/>
      <c r="AE305" s="9"/>
      <c r="AF305" s="9"/>
      <c r="AG305" s="9"/>
      <c r="AH305" s="9"/>
    </row>
    <row r="306" spans="1:34" ht="14.25" customHeight="1">
      <c r="A306" s="10"/>
      <c r="B306" s="10"/>
      <c r="C306" s="10"/>
      <c r="AE306" s="9"/>
      <c r="AF306" s="9"/>
      <c r="AG306" s="9"/>
      <c r="AH306" s="9"/>
    </row>
    <row r="307" spans="1:34" ht="14.25" customHeight="1">
      <c r="A307" s="10"/>
      <c r="B307" s="10"/>
      <c r="C307" s="10"/>
      <c r="AE307" s="9"/>
      <c r="AF307" s="9"/>
      <c r="AG307" s="9"/>
      <c r="AH307" s="9"/>
    </row>
    <row r="308" spans="1:34" ht="14.25" customHeight="1">
      <c r="A308" s="10"/>
      <c r="B308" s="10"/>
      <c r="C308" s="10"/>
      <c r="AE308" s="9"/>
      <c r="AF308" s="9"/>
      <c r="AG308" s="9"/>
      <c r="AH308" s="9"/>
    </row>
    <row r="309" spans="1:34" ht="14.25" customHeight="1">
      <c r="A309" s="10"/>
      <c r="B309" s="10"/>
      <c r="C309" s="10"/>
      <c r="AE309" s="9"/>
      <c r="AF309" s="9"/>
      <c r="AG309" s="9"/>
      <c r="AH309" s="9"/>
    </row>
    <row r="310" spans="1:34" ht="14.25" customHeight="1">
      <c r="A310" s="10"/>
      <c r="B310" s="10"/>
      <c r="C310" s="10"/>
      <c r="AE310" s="9"/>
      <c r="AF310" s="9"/>
      <c r="AG310" s="9"/>
      <c r="AH310" s="9"/>
    </row>
    <row r="311" spans="1:34" ht="14.25" customHeight="1">
      <c r="A311" s="10"/>
      <c r="B311" s="10"/>
      <c r="C311" s="10"/>
      <c r="AE311" s="9"/>
      <c r="AF311" s="9"/>
      <c r="AG311" s="9"/>
      <c r="AH311" s="9"/>
    </row>
    <row r="312" spans="1:34" ht="14.25" customHeight="1">
      <c r="A312" s="10"/>
      <c r="B312" s="10"/>
      <c r="C312" s="10"/>
      <c r="AE312" s="9"/>
      <c r="AF312" s="9"/>
      <c r="AG312" s="9"/>
      <c r="AH312" s="9"/>
    </row>
    <row r="313" spans="1:34" ht="14.25" customHeight="1">
      <c r="A313" s="10"/>
      <c r="B313" s="10"/>
      <c r="C313" s="10"/>
      <c r="AE313" s="9"/>
      <c r="AF313" s="9"/>
      <c r="AG313" s="9"/>
      <c r="AH313" s="9"/>
    </row>
    <row r="314" spans="1:34" ht="14.25" customHeight="1">
      <c r="A314" s="10"/>
      <c r="B314" s="10"/>
      <c r="C314" s="10"/>
      <c r="AE314" s="9"/>
      <c r="AF314" s="9"/>
      <c r="AG314" s="9"/>
      <c r="AH314" s="9"/>
    </row>
    <row r="315" spans="1:34" ht="14.25" customHeight="1">
      <c r="A315" s="10"/>
      <c r="B315" s="10"/>
      <c r="C315" s="10"/>
      <c r="AE315" s="9"/>
      <c r="AF315" s="9"/>
      <c r="AG315" s="9"/>
      <c r="AH315" s="9"/>
    </row>
    <row r="316" spans="1:34" ht="14.25" customHeight="1">
      <c r="A316" s="10"/>
      <c r="B316" s="10"/>
      <c r="C316" s="10"/>
      <c r="AE316" s="9"/>
      <c r="AF316" s="9"/>
      <c r="AG316" s="9"/>
      <c r="AH316" s="9"/>
    </row>
    <row r="317" spans="1:34" ht="14.25" customHeight="1">
      <c r="A317" s="10"/>
      <c r="B317" s="10"/>
      <c r="C317" s="10"/>
      <c r="AE317" s="9"/>
      <c r="AF317" s="9"/>
      <c r="AG317" s="9"/>
      <c r="AH317" s="9"/>
    </row>
    <row r="318" spans="1:34" ht="14.25" customHeight="1">
      <c r="A318" s="10"/>
      <c r="B318" s="10"/>
      <c r="C318" s="10"/>
      <c r="AE318" s="9"/>
      <c r="AF318" s="9"/>
      <c r="AG318" s="9"/>
      <c r="AH318" s="9"/>
    </row>
    <row r="319" spans="1:34" ht="14.25" customHeight="1">
      <c r="A319" s="10"/>
      <c r="B319" s="10"/>
      <c r="C319" s="10"/>
      <c r="AE319" s="9"/>
      <c r="AF319" s="9"/>
      <c r="AG319" s="9"/>
      <c r="AH319" s="9"/>
    </row>
    <row r="320" spans="1:34" ht="14.25" customHeight="1">
      <c r="A320" s="10"/>
      <c r="B320" s="10"/>
      <c r="C320" s="10"/>
      <c r="AE320" s="9"/>
      <c r="AF320" s="9"/>
      <c r="AG320" s="9"/>
      <c r="AH320" s="9"/>
    </row>
  </sheetData>
  <mergeCells count="1">
    <mergeCell ref="C1:D1"/>
  </mergeCells>
  <printOptions gridLines="1"/>
  <pageMargins left="0.25" right="0.21" top="0.55" bottom="0.1968503937007874" header="0.11811023622047245" footer="0.15748031496062992"/>
  <pageSetup fitToHeight="1" fitToWidth="1" horizontalDpi="600" verticalDpi="600" orientation="portrait" paperSize="8" scale="75" r:id="rId1"/>
  <headerFooter alignWithMargins="0">
    <oddHeader>&amp;C&amp;"Arial CE,Félkövér"&amp;12Balatongyörök Község Önkormányzata 2014. évi költségvetésének IV. számú előirányzat módosítása 
&amp;R&amp;"Arial CE,Félkövér dőlt"
9.2.sz.melléklet a 21/2014 (XII.31.) önkormányzati rendelethez&amp;"Arial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2015-01-09T07:36:38Z</cp:lastPrinted>
  <dcterms:created xsi:type="dcterms:W3CDTF">2000-11-23T10:28:47Z</dcterms:created>
  <dcterms:modified xsi:type="dcterms:W3CDTF">2015-01-15T07:20:44Z</dcterms:modified>
  <cp:category/>
  <cp:version/>
  <cp:contentType/>
  <cp:contentStatus/>
</cp:coreProperties>
</file>