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20\2020 Géderlak\2020 rendeletek Géderlak\2-2020 02 27 2019 ut mód mell\"/>
    </mc:Choice>
  </mc:AlternateContent>
  <xr:revisionPtr revIDLastSave="0" documentId="13_ncr:1_{DA80187B-6634-45CD-8F7D-2AE5FCE2BF04}" xr6:coauthVersionLast="46" xr6:coauthVersionMax="46" xr10:uidLastSave="{00000000-0000-0000-0000-000000000000}"/>
  <bookViews>
    <workbookView xWindow="3510" yWindow="3510" windowWidth="21600" windowHeight="1140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" l="1"/>
  <c r="D75" i="1"/>
  <c r="D69" i="1"/>
  <c r="D56" i="1"/>
  <c r="D42" i="1"/>
  <c r="D61" i="1" s="1"/>
  <c r="D37" i="1"/>
  <c r="D39" i="1" s="1"/>
  <c r="D22" i="1"/>
  <c r="D13" i="1"/>
  <c r="D8" i="1"/>
  <c r="D3" i="1"/>
  <c r="D71" i="1" l="1"/>
  <c r="D77" i="1" s="1"/>
  <c r="E37" i="1"/>
  <c r="C37" i="1"/>
  <c r="E42" i="1" l="1"/>
  <c r="E75" i="1" l="1"/>
  <c r="E69" i="1"/>
  <c r="E56" i="1"/>
  <c r="E22" i="1"/>
  <c r="E13" i="1"/>
  <c r="E8" i="1"/>
  <c r="E3" i="1"/>
  <c r="E61" i="1" l="1"/>
  <c r="E71" i="1" s="1"/>
  <c r="E39" i="1"/>
  <c r="E77" i="1" l="1"/>
  <c r="C42" i="1"/>
  <c r="C49" i="1" l="1"/>
  <c r="C56" i="1"/>
  <c r="C3" i="1"/>
  <c r="C75" i="1" l="1"/>
  <c r="C61" i="1" l="1"/>
  <c r="C69" i="1"/>
  <c r="C22" i="1"/>
  <c r="C13" i="1"/>
  <c r="C8" i="1"/>
  <c r="C71" i="1" l="1"/>
  <c r="C39" i="1"/>
  <c r="C77" i="1" l="1"/>
</calcChain>
</file>

<file path=xl/sharedStrings.xml><?xml version="1.0" encoding="utf-8"?>
<sst xmlns="http://schemas.openxmlformats.org/spreadsheetml/2006/main" count="115" uniqueCount="113">
  <si>
    <t>Működési kiadások</t>
  </si>
  <si>
    <t>Személyi juttatások</t>
  </si>
  <si>
    <t>- államigazgtási feladatok személyi juttatása</t>
  </si>
  <si>
    <t>- önként vállalt feladatok személyi juttatása</t>
  </si>
  <si>
    <t>- kötelező feladatok személyi juttatása</t>
  </si>
  <si>
    <t>Járulékok</t>
  </si>
  <si>
    <t>- kötelező feladatok járuléka</t>
  </si>
  <si>
    <t>- államigazgtási feladatok járuléka</t>
  </si>
  <si>
    <t>- önként vállalt feladatok járuléka</t>
  </si>
  <si>
    <t>Dologi kiadások</t>
  </si>
  <si>
    <t>- kötelező feladatok dologi kiadása</t>
  </si>
  <si>
    <t>- államigazgtási feladatok dologi kiadása</t>
  </si>
  <si>
    <t>- önként vállalt feladatok dologi kiadása</t>
  </si>
  <si>
    <t>Köztemetés</t>
  </si>
  <si>
    <t>Közgyógyellátás</t>
  </si>
  <si>
    <t>Temetési segély</t>
  </si>
  <si>
    <t>Önkormányzat által folyosított ellátások összesen</t>
  </si>
  <si>
    <t>1/1</t>
  </si>
  <si>
    <t>1/2</t>
  </si>
  <si>
    <t>1/3</t>
  </si>
  <si>
    <t>2/1</t>
  </si>
  <si>
    <t>2/2</t>
  </si>
  <si>
    <t>2/3</t>
  </si>
  <si>
    <t>3/1</t>
  </si>
  <si>
    <t>3/2</t>
  </si>
  <si>
    <t>3/3</t>
  </si>
  <si>
    <t>4/1</t>
  </si>
  <si>
    <t>4/2</t>
  </si>
  <si>
    <t>4/3</t>
  </si>
  <si>
    <t>4/4</t>
  </si>
  <si>
    <t>Géderlak Óvoda</t>
  </si>
  <si>
    <t>5/3</t>
  </si>
  <si>
    <t>GKSE</t>
  </si>
  <si>
    <t>Horgász egyesület</t>
  </si>
  <si>
    <t>Egyéb</t>
  </si>
  <si>
    <t>Általános tartalék</t>
  </si>
  <si>
    <t>Működési kiadások összesen</t>
  </si>
  <si>
    <t>Beruházások</t>
  </si>
  <si>
    <t>Felújítások</t>
  </si>
  <si>
    <t>Felhalmozási kiadások összesen</t>
  </si>
  <si>
    <t>Egyéb felhalmozási célú támogatás ÁH-n belül</t>
  </si>
  <si>
    <t>Beruházási célú pénzeszköz átadás</t>
  </si>
  <si>
    <t>Felújítási célú pénzeszköz átadás</t>
  </si>
  <si>
    <t>Céltartalék</t>
  </si>
  <si>
    <t>Hiteltörlesztés</t>
  </si>
  <si>
    <t>Támogatási kölcsönök nyújtása</t>
  </si>
  <si>
    <t>Felhalmozási kiadások</t>
  </si>
  <si>
    <t>Fejlesztési kiadások összesen</t>
  </si>
  <si>
    <t>Költségvetési főösszeg</t>
  </si>
  <si>
    <t>Eredeti ei</t>
  </si>
  <si>
    <t>K1</t>
  </si>
  <si>
    <t>K2</t>
  </si>
  <si>
    <t>K3</t>
  </si>
  <si>
    <t>K4</t>
  </si>
  <si>
    <t>K5</t>
  </si>
  <si>
    <t>Egyéb működési célú kiadások</t>
  </si>
  <si>
    <t>K1-5</t>
  </si>
  <si>
    <t>K6</t>
  </si>
  <si>
    <t>K7</t>
  </si>
  <si>
    <t>K8</t>
  </si>
  <si>
    <t>Egyéb felhalmozási célú kiadások</t>
  </si>
  <si>
    <t>K8/1</t>
  </si>
  <si>
    <t>K8/2</t>
  </si>
  <si>
    <t>K8/3</t>
  </si>
  <si>
    <t>K8/4</t>
  </si>
  <si>
    <t>K8/5</t>
  </si>
  <si>
    <t>K8/6</t>
  </si>
  <si>
    <t>K9</t>
  </si>
  <si>
    <t>Finanszírozási kiadások</t>
  </si>
  <si>
    <t>K6-8</t>
  </si>
  <si>
    <t>K9/1</t>
  </si>
  <si>
    <t>Közös Hivatal</t>
  </si>
  <si>
    <t>Hagyományőrző</t>
  </si>
  <si>
    <t>Szennyvíz Társulás</t>
  </si>
  <si>
    <t>Fejlesztési áfa</t>
  </si>
  <si>
    <t>Települési támogatás</t>
  </si>
  <si>
    <t>5/1/1</t>
  </si>
  <si>
    <t>5/1/2</t>
  </si>
  <si>
    <t>5/2/1</t>
  </si>
  <si>
    <t>5/2/2</t>
  </si>
  <si>
    <t>5/2/3</t>
  </si>
  <si>
    <t>5/2/4</t>
  </si>
  <si>
    <t>K9/3</t>
  </si>
  <si>
    <t>ÁHT-n belüli megelőlegezés visszafizetése</t>
  </si>
  <si>
    <t>Beruházási áfa</t>
  </si>
  <si>
    <t>Felújítási áfa</t>
  </si>
  <si>
    <t>5/4</t>
  </si>
  <si>
    <t>Szolidalitási hozzájárulás</t>
  </si>
  <si>
    <t>5/1/3</t>
  </si>
  <si>
    <t>Óvoda eszközbeszerzés</t>
  </si>
  <si>
    <t>TOP Óvoda felújítás</t>
  </si>
  <si>
    <t>TOP csapadékvíz</t>
  </si>
  <si>
    <t>TOP egészségház</t>
  </si>
  <si>
    <t>TOP felújítások áfa</t>
  </si>
  <si>
    <t>TOP beruházási áfa</t>
  </si>
  <si>
    <t>5/1/4</t>
  </si>
  <si>
    <t>Bursa ösztöndíj</t>
  </si>
  <si>
    <t>Fogászati D.bendek 2018. évi elszámolás</t>
  </si>
  <si>
    <t>KÖHI 2018. évi elszámolása</t>
  </si>
  <si>
    <t>TOP közútfelújítás</t>
  </si>
  <si>
    <t>Kossuth 72 felújítása JETA</t>
  </si>
  <si>
    <t>JETA Plébánia</t>
  </si>
  <si>
    <t>5/1/5</t>
  </si>
  <si>
    <t>5/1/6</t>
  </si>
  <si>
    <t>Családsegítő elszámolás</t>
  </si>
  <si>
    <t>Mód.ei</t>
  </si>
  <si>
    <t>TORO beszrzés</t>
  </si>
  <si>
    <t>Ingatlan vásárlás</t>
  </si>
  <si>
    <t>Tervezés</t>
  </si>
  <si>
    <t>Egészségház eszköz TOP</t>
  </si>
  <si>
    <t>5/5</t>
  </si>
  <si>
    <t>Normatíva visszafizetési kötelezettség</t>
  </si>
  <si>
    <t>MFP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</si>
</sst>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quotePrefix="1" applyBorder="1"/>
    <xf numFmtId="0" fontId="0" fillId="0" borderId="1" xfId="0" applyBorder="1"/>
    <xf numFmtId="0" fontId="1" fillId="0" borderId="0" xfId="0" applyFont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49" fontId="1" fillId="2" borderId="1" xfId="0" applyNumberFormat="1" applyFont="1" applyFill="1" applyBorder="1"/>
    <xf numFmtId="0" fontId="1" fillId="3" borderId="1" xfId="0" applyFont="1" applyFill="1" applyBorder="1"/>
    <xf numFmtId="14" fontId="0" fillId="0" borderId="0" xfId="0" applyNumberFormat="1"/>
    <xf numFmtId="49" fontId="0" fillId="0" borderId="0" xfId="0" applyNumberFormat="1" applyBorder="1" applyAlignment="1">
      <alignment horizontal="right"/>
    </xf>
    <xf numFmtId="0" fontId="0" fillId="0" borderId="0" xfId="0" quotePrefix="1" applyBorder="1"/>
    <xf numFmtId="0" fontId="0" fillId="0" borderId="0" xfId="0" applyBorder="1"/>
    <xf numFmtId="0" fontId="0" fillId="0" borderId="1" xfId="0" applyFont="1" applyBorder="1"/>
    <xf numFmtId="49" fontId="1" fillId="0" borderId="0" xfId="0" applyNumberFormat="1" applyFon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view="pageLayout" zoomScaleNormal="100" workbookViewId="0">
      <selection activeCell="E19" sqref="E19"/>
    </sheetView>
  </sheetViews>
  <sheetFormatPr defaultRowHeight="15" x14ac:dyDescent="0.25"/>
  <cols>
    <col min="1" max="1" width="9.140625" style="1"/>
    <col min="2" max="2" width="45" customWidth="1"/>
    <col min="3" max="5" width="10.140625" bestFit="1" customWidth="1"/>
  </cols>
  <sheetData>
    <row r="1" spans="1:5" x14ac:dyDescent="0.25">
      <c r="C1" t="s">
        <v>49</v>
      </c>
      <c r="D1" t="s">
        <v>105</v>
      </c>
      <c r="E1" t="s">
        <v>105</v>
      </c>
    </row>
    <row r="2" spans="1:5" x14ac:dyDescent="0.25">
      <c r="B2" s="10" t="s">
        <v>0</v>
      </c>
      <c r="C2" s="13">
        <v>43466</v>
      </c>
      <c r="D2" s="13">
        <v>43799</v>
      </c>
      <c r="E2" s="13">
        <v>43830</v>
      </c>
    </row>
    <row r="3" spans="1:5" s="2" customFormat="1" x14ac:dyDescent="0.25">
      <c r="A3" s="3" t="s">
        <v>50</v>
      </c>
      <c r="B3" s="4" t="s">
        <v>1</v>
      </c>
      <c r="C3" s="4">
        <f>SUM(C4:C6)</f>
        <v>54965000</v>
      </c>
      <c r="D3" s="4">
        <f>SUM(D4:D6)</f>
        <v>65813000</v>
      </c>
      <c r="E3" s="4">
        <f>SUM(E4:E6)</f>
        <v>64426000</v>
      </c>
    </row>
    <row r="4" spans="1:5" x14ac:dyDescent="0.25">
      <c r="A4" s="5" t="s">
        <v>17</v>
      </c>
      <c r="B4" s="6" t="s">
        <v>4</v>
      </c>
      <c r="C4" s="7">
        <v>54965000</v>
      </c>
      <c r="D4" s="7">
        <v>65813000</v>
      </c>
      <c r="E4" s="7">
        <v>64426000</v>
      </c>
    </row>
    <row r="5" spans="1:5" x14ac:dyDescent="0.25">
      <c r="A5" s="5" t="s">
        <v>18</v>
      </c>
      <c r="B5" s="6" t="s">
        <v>2</v>
      </c>
      <c r="C5" s="7">
        <v>0</v>
      </c>
      <c r="D5" s="7">
        <v>0</v>
      </c>
      <c r="E5" s="7">
        <v>0</v>
      </c>
    </row>
    <row r="6" spans="1:5" x14ac:dyDescent="0.25">
      <c r="A6" s="5" t="s">
        <v>19</v>
      </c>
      <c r="B6" s="6" t="s">
        <v>3</v>
      </c>
      <c r="C6" s="7">
        <v>0</v>
      </c>
      <c r="D6" s="7">
        <v>0</v>
      </c>
      <c r="E6" s="7">
        <v>0</v>
      </c>
    </row>
    <row r="7" spans="1:5" x14ac:dyDescent="0.25">
      <c r="A7" s="14"/>
      <c r="B7" s="15"/>
      <c r="C7" s="16"/>
      <c r="D7" s="16"/>
      <c r="E7" s="16"/>
    </row>
    <row r="8" spans="1:5" s="2" customFormat="1" x14ac:dyDescent="0.25">
      <c r="A8" s="3" t="s">
        <v>51</v>
      </c>
      <c r="B8" s="4" t="s">
        <v>5</v>
      </c>
      <c r="C8" s="4">
        <f>SUM(C9:C11)</f>
        <v>9264000</v>
      </c>
      <c r="D8" s="4">
        <f>SUM(D9:D11)</f>
        <v>9915000</v>
      </c>
      <c r="E8" s="4">
        <f>SUM(E9:E11)</f>
        <v>9915000</v>
      </c>
    </row>
    <row r="9" spans="1:5" x14ac:dyDescent="0.25">
      <c r="A9" s="5" t="s">
        <v>20</v>
      </c>
      <c r="B9" s="6" t="s">
        <v>6</v>
      </c>
      <c r="C9" s="7">
        <v>9264000</v>
      </c>
      <c r="D9" s="7">
        <v>9915000</v>
      </c>
      <c r="E9" s="7">
        <v>9915000</v>
      </c>
    </row>
    <row r="10" spans="1:5" x14ac:dyDescent="0.25">
      <c r="A10" s="5" t="s">
        <v>21</v>
      </c>
      <c r="B10" s="6" t="s">
        <v>7</v>
      </c>
      <c r="C10" s="7">
        <v>0</v>
      </c>
      <c r="D10" s="7">
        <v>0</v>
      </c>
      <c r="E10" s="7">
        <v>0</v>
      </c>
    </row>
    <row r="11" spans="1:5" x14ac:dyDescent="0.25">
      <c r="A11" s="5" t="s">
        <v>22</v>
      </c>
      <c r="B11" s="6" t="s">
        <v>8</v>
      </c>
      <c r="C11" s="7">
        <v>0</v>
      </c>
      <c r="D11" s="7">
        <v>0</v>
      </c>
      <c r="E11" s="7">
        <v>0</v>
      </c>
    </row>
    <row r="12" spans="1:5" x14ac:dyDescent="0.25">
      <c r="A12" s="14"/>
      <c r="B12" s="15"/>
      <c r="C12" s="16"/>
      <c r="D12" s="16"/>
      <c r="E12" s="16"/>
    </row>
    <row r="13" spans="1:5" s="2" customFormat="1" x14ac:dyDescent="0.25">
      <c r="A13" s="3" t="s">
        <v>52</v>
      </c>
      <c r="B13" s="4" t="s">
        <v>9</v>
      </c>
      <c r="C13" s="4">
        <f>SUM(C14:C16)</f>
        <v>44472000</v>
      </c>
      <c r="D13" s="4">
        <f>SUM(D14:D16)</f>
        <v>62562000</v>
      </c>
      <c r="E13" s="4">
        <f>SUM(E14:E16)</f>
        <v>70451622</v>
      </c>
    </row>
    <row r="14" spans="1:5" x14ac:dyDescent="0.25">
      <c r="A14" s="5" t="s">
        <v>23</v>
      </c>
      <c r="B14" s="6" t="s">
        <v>10</v>
      </c>
      <c r="C14" s="7">
        <v>44472000</v>
      </c>
      <c r="D14" s="7">
        <v>62562000</v>
      </c>
      <c r="E14" s="7">
        <v>70451622</v>
      </c>
    </row>
    <row r="15" spans="1:5" x14ac:dyDescent="0.25">
      <c r="A15" s="5" t="s">
        <v>24</v>
      </c>
      <c r="B15" s="6" t="s">
        <v>11</v>
      </c>
      <c r="C15" s="7">
        <v>0</v>
      </c>
      <c r="D15" s="7">
        <v>0</v>
      </c>
      <c r="E15" s="7">
        <v>0</v>
      </c>
    </row>
    <row r="16" spans="1:5" x14ac:dyDescent="0.25">
      <c r="A16" s="5" t="s">
        <v>25</v>
      </c>
      <c r="B16" s="6" t="s">
        <v>12</v>
      </c>
      <c r="C16" s="7">
        <v>0</v>
      </c>
      <c r="D16" s="7">
        <v>0</v>
      </c>
      <c r="E16" s="7">
        <v>0</v>
      </c>
    </row>
    <row r="18" spans="1:5" x14ac:dyDescent="0.25">
      <c r="A18" s="5" t="s">
        <v>26</v>
      </c>
      <c r="B18" s="7" t="s">
        <v>75</v>
      </c>
      <c r="C18" s="7">
        <v>7662000</v>
      </c>
      <c r="D18" s="7">
        <v>7662000</v>
      </c>
      <c r="E18" s="7">
        <v>7462000</v>
      </c>
    </row>
    <row r="19" spans="1:5" x14ac:dyDescent="0.25">
      <c r="A19" s="5" t="s">
        <v>27</v>
      </c>
      <c r="B19" s="7" t="s">
        <v>13</v>
      </c>
      <c r="C19" s="7">
        <v>160000</v>
      </c>
      <c r="D19" s="7">
        <v>360000</v>
      </c>
      <c r="E19" s="7">
        <v>360000</v>
      </c>
    </row>
    <row r="20" spans="1:5" x14ac:dyDescent="0.25">
      <c r="A20" s="5" t="s">
        <v>28</v>
      </c>
      <c r="B20" s="7" t="s">
        <v>14</v>
      </c>
      <c r="C20" s="7">
        <v>0</v>
      </c>
      <c r="D20" s="7">
        <v>0</v>
      </c>
      <c r="E20" s="7">
        <v>0</v>
      </c>
    </row>
    <row r="21" spans="1:5" x14ac:dyDescent="0.25">
      <c r="A21" s="5" t="s">
        <v>29</v>
      </c>
      <c r="B21" s="7" t="s">
        <v>15</v>
      </c>
      <c r="C21" s="7">
        <v>360000</v>
      </c>
      <c r="D21" s="7">
        <v>360000</v>
      </c>
      <c r="E21" s="7">
        <v>360000</v>
      </c>
    </row>
    <row r="22" spans="1:5" s="2" customFormat="1" x14ac:dyDescent="0.25">
      <c r="A22" s="3" t="s">
        <v>53</v>
      </c>
      <c r="B22" s="4" t="s">
        <v>16</v>
      </c>
      <c r="C22" s="4">
        <f>SUM(C18:C21)</f>
        <v>8182000</v>
      </c>
      <c r="D22" s="4">
        <f>SUM(D18:D21)</f>
        <v>8382000</v>
      </c>
      <c r="E22" s="4">
        <f>SUM(E18:E21)</f>
        <v>8182000</v>
      </c>
    </row>
    <row r="24" spans="1:5" x14ac:dyDescent="0.25">
      <c r="A24" s="5" t="s">
        <v>76</v>
      </c>
      <c r="B24" s="7" t="s">
        <v>97</v>
      </c>
      <c r="C24" s="7">
        <v>360000</v>
      </c>
      <c r="D24" s="7">
        <v>360000</v>
      </c>
      <c r="E24" s="7">
        <v>360000</v>
      </c>
    </row>
    <row r="25" spans="1:5" x14ac:dyDescent="0.25">
      <c r="A25" s="5" t="s">
        <v>77</v>
      </c>
      <c r="B25" s="7" t="s">
        <v>73</v>
      </c>
      <c r="C25" s="7">
        <v>0</v>
      </c>
      <c r="D25" s="7">
        <v>0</v>
      </c>
      <c r="E25" s="7">
        <v>0</v>
      </c>
    </row>
    <row r="26" spans="1:5" x14ac:dyDescent="0.25">
      <c r="A26" s="5" t="s">
        <v>88</v>
      </c>
      <c r="B26" s="7" t="s">
        <v>98</v>
      </c>
      <c r="C26" s="7">
        <v>604658</v>
      </c>
      <c r="D26" s="7">
        <v>604658</v>
      </c>
      <c r="E26" s="7">
        <v>604658</v>
      </c>
    </row>
    <row r="27" spans="1:5" x14ac:dyDescent="0.25">
      <c r="A27" s="5" t="s">
        <v>95</v>
      </c>
      <c r="B27" s="7" t="s">
        <v>30</v>
      </c>
      <c r="C27" s="7">
        <v>52850000</v>
      </c>
      <c r="D27" s="7">
        <v>52850000</v>
      </c>
      <c r="E27" s="7">
        <v>54412000</v>
      </c>
    </row>
    <row r="28" spans="1:5" x14ac:dyDescent="0.25">
      <c r="A28" s="5" t="s">
        <v>102</v>
      </c>
      <c r="B28" s="7" t="s">
        <v>96</v>
      </c>
      <c r="C28" s="7">
        <v>300000</v>
      </c>
      <c r="D28" s="7">
        <v>300000</v>
      </c>
      <c r="E28" s="7">
        <v>300000</v>
      </c>
    </row>
    <row r="29" spans="1:5" x14ac:dyDescent="0.25">
      <c r="A29" s="5" t="s">
        <v>103</v>
      </c>
      <c r="B29" s="7" t="s">
        <v>104</v>
      </c>
      <c r="C29" s="7">
        <v>529000</v>
      </c>
      <c r="D29" s="7">
        <v>529000</v>
      </c>
      <c r="E29" s="7">
        <v>529000</v>
      </c>
    </row>
    <row r="30" spans="1:5" x14ac:dyDescent="0.25">
      <c r="A30" s="5" t="s">
        <v>78</v>
      </c>
      <c r="B30" s="7" t="s">
        <v>32</v>
      </c>
      <c r="C30" s="7">
        <v>2150000</v>
      </c>
      <c r="D30" s="7">
        <v>2500000</v>
      </c>
      <c r="E30" s="7">
        <v>2500000</v>
      </c>
    </row>
    <row r="31" spans="1:5" x14ac:dyDescent="0.25">
      <c r="A31" s="5" t="s">
        <v>79</v>
      </c>
      <c r="B31" s="7" t="s">
        <v>33</v>
      </c>
      <c r="C31" s="7">
        <v>300000</v>
      </c>
      <c r="D31" s="7">
        <v>300000</v>
      </c>
      <c r="E31" s="7">
        <v>300000</v>
      </c>
    </row>
    <row r="32" spans="1:5" x14ac:dyDescent="0.25">
      <c r="A32" s="5" t="s">
        <v>80</v>
      </c>
      <c r="B32" s="7" t="s">
        <v>72</v>
      </c>
      <c r="C32" s="7">
        <v>400000</v>
      </c>
      <c r="D32" s="7">
        <v>400000</v>
      </c>
      <c r="E32" s="7">
        <v>400000</v>
      </c>
    </row>
    <row r="33" spans="1:5" x14ac:dyDescent="0.25">
      <c r="A33" s="5" t="s">
        <v>81</v>
      </c>
      <c r="B33" s="7" t="s">
        <v>34</v>
      </c>
      <c r="C33" s="7">
        <v>150000</v>
      </c>
      <c r="D33" s="7">
        <v>150000</v>
      </c>
      <c r="E33" s="7">
        <v>150000</v>
      </c>
    </row>
    <row r="34" spans="1:5" x14ac:dyDescent="0.25">
      <c r="A34" s="5" t="s">
        <v>31</v>
      </c>
      <c r="B34" s="17" t="s">
        <v>35</v>
      </c>
      <c r="C34" s="17">
        <v>2500000</v>
      </c>
      <c r="D34" s="17">
        <v>3160000</v>
      </c>
      <c r="E34" s="17">
        <v>3700264</v>
      </c>
    </row>
    <row r="35" spans="1:5" x14ac:dyDescent="0.25">
      <c r="A35" s="5" t="s">
        <v>86</v>
      </c>
      <c r="B35" s="17" t="s">
        <v>87</v>
      </c>
      <c r="C35" s="17">
        <v>0</v>
      </c>
      <c r="D35" s="17">
        <v>0</v>
      </c>
      <c r="E35" s="17">
        <v>0</v>
      </c>
    </row>
    <row r="36" spans="1:5" x14ac:dyDescent="0.25">
      <c r="A36" s="5" t="s">
        <v>110</v>
      </c>
      <c r="B36" s="17" t="s">
        <v>111</v>
      </c>
      <c r="C36" s="17">
        <v>0</v>
      </c>
      <c r="D36" s="17">
        <v>150000</v>
      </c>
      <c r="E36" s="17">
        <v>0</v>
      </c>
    </row>
    <row r="37" spans="1:5" x14ac:dyDescent="0.25">
      <c r="A37" s="3" t="s">
        <v>54</v>
      </c>
      <c r="B37" s="4" t="s">
        <v>55</v>
      </c>
      <c r="C37" s="4">
        <f>SUM(C24:C36)</f>
        <v>60143658</v>
      </c>
      <c r="D37" s="4">
        <f>SUM(D24:D36)</f>
        <v>61303658</v>
      </c>
      <c r="E37" s="4">
        <f>SUM(E24:E36)</f>
        <v>63255922</v>
      </c>
    </row>
    <row r="39" spans="1:5" x14ac:dyDescent="0.25">
      <c r="A39" s="11" t="s">
        <v>56</v>
      </c>
      <c r="B39" s="9" t="s">
        <v>36</v>
      </c>
      <c r="C39" s="9">
        <f>SUM(C37,C22,C13,C8,C3,)</f>
        <v>177026658</v>
      </c>
      <c r="D39" s="9">
        <f>SUM(D37,D22,D13,D8,D3,)</f>
        <v>207975658</v>
      </c>
      <c r="E39" s="9">
        <f>SUM(E37,E22,E13,E8,E3,)</f>
        <v>216230544</v>
      </c>
    </row>
    <row r="41" spans="1:5" x14ac:dyDescent="0.25">
      <c r="B41" s="10" t="s">
        <v>46</v>
      </c>
    </row>
    <row r="42" spans="1:5" x14ac:dyDescent="0.25">
      <c r="A42" s="20" t="s">
        <v>57</v>
      </c>
      <c r="B42" s="21" t="s">
        <v>37</v>
      </c>
      <c r="C42" s="21">
        <f>SUM(C44:C48)</f>
        <v>290000</v>
      </c>
      <c r="D42" s="21">
        <f>SUM(D43:D48)</f>
        <v>5340000</v>
      </c>
      <c r="E42" s="21">
        <f>SUM(E43:E48)</f>
        <v>5890000</v>
      </c>
    </row>
    <row r="43" spans="1:5" x14ac:dyDescent="0.25">
      <c r="A43" s="20"/>
      <c r="B43" s="21" t="s">
        <v>108</v>
      </c>
      <c r="C43" s="21">
        <v>0</v>
      </c>
      <c r="D43" s="21">
        <v>2500000</v>
      </c>
      <c r="E43" s="21">
        <v>2500000</v>
      </c>
    </row>
    <row r="44" spans="1:5" x14ac:dyDescent="0.25">
      <c r="A44" s="5"/>
      <c r="B44" s="7" t="s">
        <v>106</v>
      </c>
      <c r="C44" s="7">
        <v>0</v>
      </c>
      <c r="D44" s="7">
        <v>950000</v>
      </c>
      <c r="E44" s="7">
        <v>950000</v>
      </c>
    </row>
    <row r="45" spans="1:5" x14ac:dyDescent="0.25">
      <c r="A45" s="5"/>
      <c r="B45" s="7" t="s">
        <v>107</v>
      </c>
      <c r="C45" s="7">
        <v>0</v>
      </c>
      <c r="D45" s="7">
        <v>1000000</v>
      </c>
      <c r="E45" s="7">
        <v>1200000</v>
      </c>
    </row>
    <row r="46" spans="1:5" x14ac:dyDescent="0.25">
      <c r="A46" s="5"/>
      <c r="B46" s="7" t="s">
        <v>109</v>
      </c>
      <c r="C46" s="7">
        <v>0</v>
      </c>
      <c r="D46" s="7">
        <v>600000</v>
      </c>
      <c r="E46" s="7">
        <v>600000</v>
      </c>
    </row>
    <row r="47" spans="1:5" x14ac:dyDescent="0.25">
      <c r="A47" s="5"/>
      <c r="B47" s="7" t="s">
        <v>112</v>
      </c>
      <c r="C47" s="7">
        <v>0</v>
      </c>
      <c r="D47" s="7">
        <v>0</v>
      </c>
      <c r="E47" s="7">
        <v>350000</v>
      </c>
    </row>
    <row r="48" spans="1:5" x14ac:dyDescent="0.25">
      <c r="A48" s="5"/>
      <c r="B48" s="7" t="s">
        <v>89</v>
      </c>
      <c r="C48" s="7">
        <v>290000</v>
      </c>
      <c r="D48" s="7">
        <v>290000</v>
      </c>
      <c r="E48" s="7">
        <v>290000</v>
      </c>
    </row>
    <row r="49" spans="1:5" x14ac:dyDescent="0.25">
      <c r="A49" s="20" t="s">
        <v>58</v>
      </c>
      <c r="B49" s="21" t="s">
        <v>38</v>
      </c>
      <c r="C49" s="21">
        <f>SUM(C50:C55)</f>
        <v>80500000</v>
      </c>
      <c r="D49" s="21">
        <v>69960000</v>
      </c>
      <c r="E49" s="21">
        <f>SUM(E50:E55)</f>
        <v>77740000</v>
      </c>
    </row>
    <row r="50" spans="1:5" x14ac:dyDescent="0.25">
      <c r="A50" s="5"/>
      <c r="B50" s="7" t="s">
        <v>99</v>
      </c>
      <c r="C50" s="7">
        <v>36000000</v>
      </c>
      <c r="D50" s="7">
        <v>36000000</v>
      </c>
      <c r="E50" s="7">
        <v>36000000</v>
      </c>
    </row>
    <row r="51" spans="1:5" x14ac:dyDescent="0.25">
      <c r="A51" s="5"/>
      <c r="B51" s="7" t="s">
        <v>90</v>
      </c>
      <c r="C51" s="7">
        <v>14600000</v>
      </c>
      <c r="D51" s="7">
        <v>14600000</v>
      </c>
      <c r="E51" s="7">
        <v>14600000</v>
      </c>
    </row>
    <row r="52" spans="1:5" x14ac:dyDescent="0.25">
      <c r="A52" s="5"/>
      <c r="B52" s="7" t="s">
        <v>91</v>
      </c>
      <c r="C52" s="7">
        <v>23500000</v>
      </c>
      <c r="D52" s="7">
        <v>23500000</v>
      </c>
      <c r="E52" s="7">
        <v>20740000</v>
      </c>
    </row>
    <row r="53" spans="1:5" x14ac:dyDescent="0.25">
      <c r="A53" s="5"/>
      <c r="B53" s="7" t="s">
        <v>92</v>
      </c>
      <c r="C53" s="7">
        <v>4900000</v>
      </c>
      <c r="D53" s="7">
        <v>4900000</v>
      </c>
      <c r="E53" s="7">
        <v>4900000</v>
      </c>
    </row>
    <row r="54" spans="1:5" x14ac:dyDescent="0.25">
      <c r="A54" s="5"/>
      <c r="B54" s="7" t="s">
        <v>101</v>
      </c>
      <c r="C54" s="7">
        <v>1500000</v>
      </c>
      <c r="D54" s="7">
        <v>1500000</v>
      </c>
      <c r="E54" s="7">
        <v>1500000</v>
      </c>
    </row>
    <row r="55" spans="1:5" x14ac:dyDescent="0.25">
      <c r="A55" s="5"/>
      <c r="B55" s="7" t="s">
        <v>100</v>
      </c>
      <c r="C55" s="7">
        <v>0</v>
      </c>
      <c r="D55" s="7">
        <v>0</v>
      </c>
      <c r="E55" s="7">
        <v>0</v>
      </c>
    </row>
    <row r="56" spans="1:5" x14ac:dyDescent="0.25">
      <c r="A56" s="20" t="s">
        <v>54</v>
      </c>
      <c r="B56" s="21" t="s">
        <v>74</v>
      </c>
      <c r="C56" s="21">
        <f>SUM(C57:C60)</f>
        <v>27680090</v>
      </c>
      <c r="D56" s="21">
        <f>SUM(D57:D60)</f>
        <v>28436590</v>
      </c>
      <c r="E56" s="21">
        <f>SUM(E57:E60)</f>
        <v>28436590</v>
      </c>
    </row>
    <row r="57" spans="1:5" x14ac:dyDescent="0.25">
      <c r="A57" s="5"/>
      <c r="B57" s="7" t="s">
        <v>84</v>
      </c>
      <c r="C57" s="7">
        <v>0</v>
      </c>
      <c r="D57" s="7">
        <v>756500</v>
      </c>
      <c r="E57" s="7">
        <v>756500</v>
      </c>
    </row>
    <row r="58" spans="1:5" x14ac:dyDescent="0.25">
      <c r="A58" s="5"/>
      <c r="B58" s="7" t="s">
        <v>94</v>
      </c>
      <c r="C58" s="7">
        <v>180090</v>
      </c>
      <c r="D58" s="7">
        <v>180090</v>
      </c>
      <c r="E58" s="7">
        <v>180090</v>
      </c>
    </row>
    <row r="59" spans="1:5" x14ac:dyDescent="0.25">
      <c r="A59" s="5"/>
      <c r="B59" s="7" t="s">
        <v>93</v>
      </c>
      <c r="C59" s="7">
        <v>27500000</v>
      </c>
      <c r="D59" s="7">
        <v>27500000</v>
      </c>
      <c r="E59" s="7">
        <v>27500000</v>
      </c>
    </row>
    <row r="60" spans="1:5" x14ac:dyDescent="0.25">
      <c r="A60" s="5"/>
      <c r="B60" s="7" t="s">
        <v>85</v>
      </c>
      <c r="C60" s="7">
        <v>0</v>
      </c>
      <c r="D60" s="7">
        <v>0</v>
      </c>
      <c r="E60" s="7">
        <v>0</v>
      </c>
    </row>
    <row r="61" spans="1:5" s="2" customFormat="1" x14ac:dyDescent="0.25">
      <c r="A61" s="3"/>
      <c r="B61" s="4" t="s">
        <v>47</v>
      </c>
      <c r="C61" s="4">
        <f>SUM(C56,C49,C42)</f>
        <v>108470090</v>
      </c>
      <c r="D61" s="4">
        <f>SUM(D56,D49,D42)</f>
        <v>103736590</v>
      </c>
      <c r="E61" s="4">
        <f>SUM(E56,E49,E42)</f>
        <v>112066590</v>
      </c>
    </row>
    <row r="63" spans="1:5" x14ac:dyDescent="0.25">
      <c r="A63" s="5" t="s">
        <v>61</v>
      </c>
      <c r="B63" s="7" t="s">
        <v>40</v>
      </c>
      <c r="C63" s="7">
        <v>0</v>
      </c>
      <c r="D63" s="7">
        <v>0</v>
      </c>
      <c r="E63" s="7">
        <v>0</v>
      </c>
    </row>
    <row r="64" spans="1:5" x14ac:dyDescent="0.25">
      <c r="A64" s="5" t="s">
        <v>62</v>
      </c>
      <c r="B64" s="7" t="s">
        <v>41</v>
      </c>
      <c r="C64" s="7">
        <v>0</v>
      </c>
      <c r="D64" s="7">
        <v>1800000</v>
      </c>
      <c r="E64" s="7">
        <v>1800000</v>
      </c>
    </row>
    <row r="65" spans="1:5" x14ac:dyDescent="0.25">
      <c r="A65" s="5" t="s">
        <v>63</v>
      </c>
      <c r="B65" s="7" t="s">
        <v>42</v>
      </c>
      <c r="C65" s="7">
        <v>381000</v>
      </c>
      <c r="D65" s="7">
        <v>891000</v>
      </c>
      <c r="E65" s="7">
        <v>891000</v>
      </c>
    </row>
    <row r="66" spans="1:5" s="2" customFormat="1" x14ac:dyDescent="0.25">
      <c r="A66" s="5" t="s">
        <v>64</v>
      </c>
      <c r="B66" s="17" t="s">
        <v>43</v>
      </c>
      <c r="C66" s="17">
        <v>0</v>
      </c>
      <c r="D66" s="17">
        <v>0</v>
      </c>
      <c r="E66" s="17">
        <v>0</v>
      </c>
    </row>
    <row r="67" spans="1:5" s="2" customFormat="1" x14ac:dyDescent="0.25">
      <c r="A67" s="5" t="s">
        <v>65</v>
      </c>
      <c r="B67" s="17" t="s">
        <v>44</v>
      </c>
      <c r="C67" s="17">
        <v>0</v>
      </c>
      <c r="D67" s="17">
        <v>0</v>
      </c>
      <c r="E67" s="17">
        <v>0</v>
      </c>
    </row>
    <row r="68" spans="1:5" s="2" customFormat="1" x14ac:dyDescent="0.25">
      <c r="A68" s="5" t="s">
        <v>66</v>
      </c>
      <c r="B68" s="17" t="s">
        <v>45</v>
      </c>
      <c r="C68" s="17">
        <v>0</v>
      </c>
      <c r="D68" s="17">
        <v>0</v>
      </c>
      <c r="E68" s="17">
        <v>0</v>
      </c>
    </row>
    <row r="69" spans="1:5" s="2" customFormat="1" x14ac:dyDescent="0.25">
      <c r="A69" s="3" t="s">
        <v>59</v>
      </c>
      <c r="B69" s="4" t="s">
        <v>60</v>
      </c>
      <c r="C69" s="4">
        <f>SUM(C63:C68)</f>
        <v>381000</v>
      </c>
      <c r="D69" s="4">
        <f>SUM(D63:D68)</f>
        <v>2691000</v>
      </c>
      <c r="E69" s="4">
        <f>SUM(E63:E68)</f>
        <v>2691000</v>
      </c>
    </row>
    <row r="70" spans="1:5" s="2" customFormat="1" x14ac:dyDescent="0.25">
      <c r="A70" s="18"/>
      <c r="B70" s="8"/>
      <c r="C70" s="8"/>
      <c r="D70" s="8"/>
      <c r="E70" s="8"/>
    </row>
    <row r="71" spans="1:5" s="2" customFormat="1" x14ac:dyDescent="0.25">
      <c r="A71" s="11" t="s">
        <v>69</v>
      </c>
      <c r="B71" s="9" t="s">
        <v>39</v>
      </c>
      <c r="C71" s="9">
        <f>SUM(C69,C61,)</f>
        <v>108851090</v>
      </c>
      <c r="D71" s="9">
        <f>SUM(D69,D61,)</f>
        <v>106427590</v>
      </c>
      <c r="E71" s="9">
        <f>SUM(E69,E61,)</f>
        <v>114757590</v>
      </c>
    </row>
    <row r="73" spans="1:5" x14ac:dyDescent="0.25">
      <c r="A73" s="19" t="s">
        <v>70</v>
      </c>
      <c r="B73" s="7" t="s">
        <v>71</v>
      </c>
      <c r="C73" s="7">
        <v>59311000</v>
      </c>
      <c r="D73" s="7">
        <v>67875000</v>
      </c>
      <c r="E73" s="7">
        <v>67358736</v>
      </c>
    </row>
    <row r="74" spans="1:5" x14ac:dyDescent="0.25">
      <c r="A74" s="19" t="s">
        <v>82</v>
      </c>
      <c r="B74" s="7" t="s">
        <v>83</v>
      </c>
      <c r="C74" s="7">
        <v>4236252</v>
      </c>
      <c r="D74" s="7">
        <v>4236252</v>
      </c>
      <c r="E74" s="7">
        <v>4236252</v>
      </c>
    </row>
    <row r="75" spans="1:5" s="2" customFormat="1" x14ac:dyDescent="0.25">
      <c r="A75" s="3" t="s">
        <v>67</v>
      </c>
      <c r="B75" s="4" t="s">
        <v>68</v>
      </c>
      <c r="C75" s="4">
        <f>SUM(C73:C74)</f>
        <v>63547252</v>
      </c>
      <c r="D75" s="4">
        <f>SUM(D73:D74)</f>
        <v>72111252</v>
      </c>
      <c r="E75" s="4">
        <f>SUM(E73:E74)</f>
        <v>71594988</v>
      </c>
    </row>
    <row r="77" spans="1:5" x14ac:dyDescent="0.25">
      <c r="A77" s="22" t="s">
        <v>48</v>
      </c>
      <c r="B77" s="23"/>
      <c r="C77" s="12">
        <f>SUM(C71,C39,C75,)</f>
        <v>349425000</v>
      </c>
      <c r="D77" s="12">
        <f>SUM(D71,D39,D75,)</f>
        <v>386514500</v>
      </c>
      <c r="E77" s="12">
        <f>SUM(E71,E39,E75,)</f>
        <v>402583122</v>
      </c>
    </row>
  </sheetData>
  <mergeCells count="1">
    <mergeCell ref="A77:B77"/>
  </mergeCells>
  <pageMargins left="0.7" right="0.7" top="0.75" bottom="0.75" header="0.3" footer="0.3"/>
  <pageSetup paperSize="9" orientation="portrait" r:id="rId1"/>
  <headerFooter>
    <oddHeader>&amp;L2/2020.(II.27.)  számú rendelet 
2. számú melléklete&amp;CGéderlak Községi Önkormányzat
2019 évi költségvetése&amp;RForintban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2020-02-11T10:47:45Z</cp:lastPrinted>
  <dcterms:created xsi:type="dcterms:W3CDTF">2013-01-29T09:43:44Z</dcterms:created>
  <dcterms:modified xsi:type="dcterms:W3CDTF">2021-03-20T13:56:23Z</dcterms:modified>
</cp:coreProperties>
</file>