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20655" windowHeight="9660" activeTab="0"/>
  </bookViews>
  <sheets>
    <sheet name="1. tájékoztató tábla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<sst xmlns="http://schemas.openxmlformats.org/spreadsheetml/2006/main" count="49" uniqueCount="49">
  <si>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Forintban !</t>
  </si>
  <si>
    <t>1. számú tájékoztató tábla a 17/2017.(V.26.) önkormányzati rendelethez</t>
  </si>
  <si>
    <t>Sor-
szám</t>
  </si>
  <si>
    <t>Kötelezettség
jogcíme</t>
  </si>
  <si>
    <t>Kötelezettség- 
vállalás 
éve</t>
  </si>
  <si>
    <t>Összes vállalt kötelezettség</t>
  </si>
  <si>
    <t>2016. évi teljesítés</t>
  </si>
  <si>
    <t>Kötelezettségek a következő években</t>
  </si>
  <si>
    <t>Még fennálló kötelezettség</t>
  </si>
  <si>
    <t>2017.</t>
  </si>
  <si>
    <t>2018.</t>
  </si>
  <si>
    <t>2019.</t>
  </si>
  <si>
    <t>2019. után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</si>
  <si>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</si>
  <si>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</si>
  <si>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</si>
  <si>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</si>
  <si>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</si>
  <si>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</si>
  <si>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</si>
  <si>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</si>
  <si>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</si>
  <si>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J=(F+…+I)</t>
  </si>
  <si>
    <t>1.</t>
  </si>
  <si>
    <t>Működési célú
hiteltörlesztés (tőke)</t>
  </si>
  <si>
    <t>2.</t>
  </si>
  <si>
    <t>Folyószámlahitel*(keret: 100 000eFt)</t>
  </si>
  <si>
    <t>Felhalmozási célú
hiteltörlesztés (tőke)</t>
  </si>
  <si>
    <t>5.</t>
  </si>
  <si>
    <t>ÉAOP Óvodabővítés projekt saját erő hitel</t>
  </si>
  <si>
    <t>6.</t>
  </si>
  <si>
    <t>Kornisné Központ kazán felújítása, cseréje és a hozzá tartozó fűtésrendszer korszerüsítése projekt saját ereje</t>
  </si>
  <si>
    <t>7.</t>
  </si>
  <si>
    <t>Varázsceruza Óvoda tetőfelújítási munkálatainak finanszírozása céljára felvett hitel</t>
  </si>
  <si>
    <t>8.</t>
  </si>
  <si>
    <t>TSE két TAO pályázata önereje felhalmozási részének biztosítása</t>
  </si>
  <si>
    <t>9.</t>
  </si>
  <si>
    <t>TSK TAO pályázata önereje felhalmozási részének a biztosítása</t>
  </si>
  <si>
    <t>Felhalmozási feladatonként</t>
  </si>
  <si>
    <t>10.</t>
  </si>
  <si>
    <t>Tiszavasvári Kabay-konyha rekonstrukció</t>
  </si>
  <si>
    <t>11.</t>
  </si>
  <si>
    <t xml:space="preserve">Kornisné Központ kazán felújítása, cseréje és a hozzá tartozó fűtésrendszer korszerüsítése projekt </t>
  </si>
  <si>
    <t>Beruházási kiadások beruházásonként</t>
  </si>
  <si>
    <t>12.</t>
  </si>
  <si>
    <t>Egyéb</t>
  </si>
  <si>
    <t>13.</t>
  </si>
  <si>
    <t>Összesen (1+4+7+9+11)</t>
  </si>
  <si>
    <t>*:A hitelkeret 2016. december 30-án lezárásra került.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</si>
</sst>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1"/>
    </font>
    <font>
      <b/>
      <sz val="11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9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12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7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9" borderId="7" applyNumberFormat="0" applyAlignment="0" applyProtection="0"/>
    <xf numFmtId="0" fontId="15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44" fillId="0" borderId="11" applyNumberFormat="0" applyFill="0" applyAlignment="0" applyProtection="0"/>
    <xf numFmtId="0" fontId="9" fillId="23" borderId="2" applyNumberFormat="0" applyAlignment="0" applyProtection="0"/>
    <xf numFmtId="0" fontId="35" fillId="41" borderId="12" applyNumberFormat="0" applyFont="0" applyAlignment="0" applyProtection="0"/>
    <xf numFmtId="0" fontId="36" fillId="42" borderId="0" applyNumberFormat="0" applyBorder="0" applyAlignment="0" applyProtection="0"/>
    <xf numFmtId="0" fontId="17" fillId="2" borderId="0" applyNumberFormat="0" applyBorder="0" applyAlignment="0" applyProtection="0"/>
    <xf numFmtId="0" fontId="36" fillId="43" borderId="0" applyNumberFormat="0" applyBorder="0" applyAlignment="0" applyProtection="0"/>
    <xf numFmtId="0" fontId="17" fillId="3" borderId="0" applyNumberFormat="0" applyBorder="0" applyAlignment="0" applyProtection="0"/>
    <xf numFmtId="0" fontId="36" fillId="44" borderId="0" applyNumberFormat="0" applyBorder="0" applyAlignment="0" applyProtection="0"/>
    <xf numFmtId="0" fontId="17" fillId="14" borderId="0" applyNumberFormat="0" applyBorder="0" applyAlignment="0" applyProtection="0"/>
    <xf numFmtId="0" fontId="36" fillId="45" borderId="0" applyNumberFormat="0" applyBorder="0" applyAlignment="0" applyProtection="0"/>
    <xf numFmtId="0" fontId="17" fillId="15" borderId="0" applyNumberFormat="0" applyBorder="0" applyAlignment="0" applyProtection="0"/>
    <xf numFmtId="0" fontId="36" fillId="46" borderId="0" applyNumberFormat="0" applyBorder="0" applyAlignment="0" applyProtection="0"/>
    <xf numFmtId="0" fontId="17" fillId="2" borderId="0" applyNumberFormat="0" applyBorder="0" applyAlignment="0" applyProtection="0"/>
    <xf numFmtId="0" fontId="36" fillId="47" borderId="0" applyNumberFormat="0" applyBorder="0" applyAlignment="0" applyProtection="0"/>
    <xf numFmtId="0" fontId="17" fillId="2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13" applyNumberFormat="0" applyAlignment="0" applyProtection="0"/>
    <xf numFmtId="0" fontId="12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48" fillId="0" borderId="17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50" borderId="0" applyNumberFormat="0" applyBorder="0" applyAlignment="0" applyProtection="0"/>
    <xf numFmtId="0" fontId="50" fillId="51" borderId="0" applyNumberFormat="0" applyBorder="0" applyAlignment="0" applyProtection="0"/>
    <xf numFmtId="0" fontId="51" fillId="49" borderId="1" applyNumberFormat="0" applyAlignment="0" applyProtection="0"/>
    <xf numFmtId="9" fontId="3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116" applyNumberFormat="1" applyFill="1" applyAlignment="1" applyProtection="1">
      <alignment horizontal="center" vertical="center" wrapText="1"/>
      <protection locked="0"/>
    </xf>
    <xf numFmtId="164" fontId="18" fillId="0" borderId="0" xfId="116" applyNumberFormat="1" applyFill="1" applyAlignment="1" applyProtection="1">
      <alignment vertical="center" wrapText="1"/>
      <protection locked="0"/>
    </xf>
    <xf numFmtId="164" fontId="18" fillId="0" borderId="19" xfId="116" applyNumberFormat="1" applyFont="1" applyFill="1" applyBorder="1" applyAlignment="1" applyProtection="1">
      <alignment horizontal="center" vertical="center" wrapText="1"/>
      <protection locked="0"/>
    </xf>
    <xf numFmtId="164" fontId="19" fillId="0" borderId="0" xfId="116" applyNumberFormat="1" applyFont="1" applyFill="1" applyAlignment="1" applyProtection="1">
      <alignment horizontal="right" vertical="center"/>
      <protection locked="0"/>
    </xf>
    <xf numFmtId="164" fontId="20" fillId="0" borderId="0" xfId="116" applyNumberFormat="1" applyFont="1" applyFill="1" applyAlignment="1">
      <alignment horizontal="center" textRotation="180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1" fillId="0" borderId="20" xfId="116" applyNumberFormat="1" applyFont="1" applyFill="1" applyBorder="1" applyAlignment="1" applyProtection="1">
      <alignment horizontal="center" vertical="center" wrapText="1"/>
      <protection/>
    </xf>
    <xf numFmtId="164" fontId="21" fillId="0" borderId="21" xfId="116" applyNumberFormat="1" applyFont="1" applyFill="1" applyBorder="1" applyAlignment="1" applyProtection="1">
      <alignment horizontal="center" vertical="center" wrapText="1"/>
      <protection/>
    </xf>
    <xf numFmtId="164" fontId="21" fillId="0" borderId="22" xfId="116" applyNumberFormat="1" applyFont="1" applyFill="1" applyBorder="1" applyAlignment="1" applyProtection="1">
      <alignment horizontal="centerContinuous" vertical="center"/>
      <protection/>
    </xf>
    <xf numFmtId="164" fontId="21" fillId="0" borderId="23" xfId="116" applyNumberFormat="1" applyFont="1" applyFill="1" applyBorder="1" applyAlignment="1" applyProtection="1">
      <alignment horizontal="centerContinuous" vertical="center"/>
      <protection/>
    </xf>
    <xf numFmtId="164" fontId="21" fillId="0" borderId="24" xfId="116" applyNumberFormat="1" applyFont="1" applyFill="1" applyBorder="1" applyAlignment="1" applyProtection="1">
      <alignment horizontal="center" vertical="center" wrapText="1"/>
      <protection/>
    </xf>
    <xf numFmtId="164" fontId="22" fillId="0" borderId="0" xfId="116" applyNumberFormat="1" applyFont="1" applyFill="1" applyAlignment="1">
      <alignment vertical="center"/>
      <protection/>
    </xf>
    <xf numFmtId="164" fontId="21" fillId="0" borderId="25" xfId="116" applyNumberFormat="1" applyFont="1" applyFill="1" applyBorder="1" applyAlignment="1" applyProtection="1">
      <alignment horizontal="center" vertical="center" wrapText="1"/>
      <protection/>
    </xf>
    <xf numFmtId="164" fontId="21" fillId="0" borderId="26" xfId="116" applyNumberFormat="1" applyFont="1" applyFill="1" applyBorder="1" applyAlignment="1" applyProtection="1">
      <alignment horizontal="center" vertical="center"/>
      <protection/>
    </xf>
    <xf numFmtId="164" fontId="21" fillId="0" borderId="26" xfId="116" applyNumberFormat="1" applyFont="1" applyFill="1" applyBorder="1" applyAlignment="1" applyProtection="1">
      <alignment horizontal="center" vertical="center" wrapText="1"/>
      <protection/>
    </xf>
    <xf numFmtId="164" fontId="21" fillId="0" borderId="27" xfId="116" applyNumberFormat="1" applyFont="1" applyFill="1" applyBorder="1" applyAlignment="1" applyProtection="1">
      <alignment horizontal="center" vertical="center"/>
      <protection/>
    </xf>
    <xf numFmtId="164" fontId="21" fillId="0" borderId="28" xfId="116" applyNumberFormat="1" applyFont="1" applyFill="1" applyBorder="1" applyAlignment="1" applyProtection="1">
      <alignment horizontal="center" vertical="center"/>
      <protection/>
    </xf>
    <xf numFmtId="164" fontId="21" fillId="0" borderId="28" xfId="116" applyNumberFormat="1" applyFont="1" applyFill="1" applyBorder="1" applyAlignment="1" applyProtection="1">
      <alignment horizontal="center" vertical="center" wrapText="1"/>
      <protection/>
    </xf>
    <xf numFmtId="164" fontId="21" fillId="0" borderId="29" xfId="116" applyNumberFormat="1" applyFont="1" applyFill="1" applyBorder="1" applyAlignment="1" applyProtection="1">
      <alignment horizontal="center" vertical="center" wrapText="1"/>
      <protection/>
    </xf>
    <xf numFmtId="164" fontId="22" fillId="0" borderId="0" xfId="116" applyNumberFormat="1" applyFont="1" applyFill="1" applyAlignment="1">
      <alignment horizontal="center" vertical="center"/>
      <protection/>
    </xf>
    <xf numFmtId="164" fontId="23" fillId="0" borderId="30" xfId="116" applyNumberFormat="1" applyFont="1" applyFill="1" applyBorder="1" applyAlignment="1" applyProtection="1">
      <alignment horizontal="center" vertical="center" wrapText="1"/>
      <protection/>
    </xf>
    <xf numFmtId="164" fontId="23" fillId="0" borderId="31" xfId="116" applyNumberFormat="1" applyFont="1" applyFill="1" applyBorder="1" applyAlignment="1" applyProtection="1">
      <alignment horizontal="center" vertical="center" wrapText="1"/>
      <protection/>
    </xf>
    <xf numFmtId="164" fontId="23" fillId="0" borderId="32" xfId="116" applyNumberFormat="1" applyFont="1" applyFill="1" applyBorder="1" applyAlignment="1" applyProtection="1">
      <alignment horizontal="center" vertical="center" wrapText="1"/>
      <protection/>
    </xf>
    <xf numFmtId="164" fontId="23" fillId="0" borderId="33" xfId="116" applyNumberFormat="1" applyFont="1" applyFill="1" applyBorder="1" applyAlignment="1" applyProtection="1">
      <alignment horizontal="center" vertical="center" wrapText="1"/>
      <protection/>
    </xf>
    <xf numFmtId="164" fontId="23" fillId="0" borderId="0" xfId="116" applyNumberFormat="1" applyFont="1" applyFill="1" applyAlignment="1">
      <alignment horizontal="center" vertical="center" wrapText="1"/>
      <protection/>
    </xf>
    <xf numFmtId="164" fontId="23" fillId="0" borderId="34" xfId="116" applyNumberFormat="1" applyFont="1" applyFill="1" applyBorder="1" applyAlignment="1" applyProtection="1">
      <alignment horizontal="right" vertical="center" wrapText="1" indent="1"/>
      <protection/>
    </xf>
    <xf numFmtId="164" fontId="23" fillId="0" borderId="35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35" xfId="116" applyNumberFormat="1" applyFont="1" applyFill="1" applyBorder="1" applyAlignment="1" applyProtection="1">
      <alignment horizontal="center" vertical="center" wrapText="1"/>
      <protection/>
    </xf>
    <xf numFmtId="164" fontId="23" fillId="0" borderId="35" xfId="116" applyNumberFormat="1" applyFont="1" applyFill="1" applyBorder="1" applyAlignment="1" applyProtection="1">
      <alignment vertical="center" wrapText="1"/>
      <protection/>
    </xf>
    <xf numFmtId="164" fontId="23" fillId="0" borderId="22" xfId="116" applyNumberFormat="1" applyFont="1" applyFill="1" applyBorder="1" applyAlignment="1" applyProtection="1">
      <alignment vertical="center" wrapText="1"/>
      <protection/>
    </xf>
    <xf numFmtId="164" fontId="23" fillId="0" borderId="36" xfId="116" applyNumberFormat="1" applyFont="1" applyFill="1" applyBorder="1" applyAlignment="1" applyProtection="1">
      <alignment vertical="center" wrapText="1"/>
      <protection/>
    </xf>
    <xf numFmtId="164" fontId="23" fillId="0" borderId="37" xfId="116" applyNumberFormat="1" applyFont="1" applyFill="1" applyBorder="1" applyAlignment="1" applyProtection="1">
      <alignment horizontal="right" vertical="center" wrapText="1" indent="1"/>
      <protection/>
    </xf>
    <xf numFmtId="164" fontId="25" fillId="0" borderId="38" xfId="116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38" xfId="116" applyNumberFormat="1" applyFont="1" applyFill="1" applyBorder="1" applyAlignment="1" applyProtection="1">
      <alignment horizontal="center" vertical="center" wrapText="1"/>
      <protection locked="0"/>
    </xf>
    <xf numFmtId="164" fontId="25" fillId="0" borderId="38" xfId="116" applyNumberFormat="1" applyFont="1" applyFill="1" applyBorder="1" applyAlignment="1" applyProtection="1">
      <alignment vertical="center" wrapText="1"/>
      <protection locked="0"/>
    </xf>
    <xf numFmtId="164" fontId="25" fillId="0" borderId="39" xfId="116" applyNumberFormat="1" applyFont="1" applyFill="1" applyBorder="1" applyAlignment="1" applyProtection="1">
      <alignment vertical="center" wrapText="1"/>
      <protection locked="0"/>
    </xf>
    <xf numFmtId="164" fontId="25" fillId="0" borderId="40" xfId="116" applyNumberFormat="1" applyFont="1" applyFill="1" applyBorder="1" applyAlignment="1" applyProtection="1">
      <alignment vertical="center" wrapText="1"/>
      <protection/>
    </xf>
    <xf numFmtId="164" fontId="23" fillId="0" borderId="38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38" xfId="116" applyNumberFormat="1" applyFont="1" applyFill="1" applyBorder="1" applyAlignment="1" applyProtection="1">
      <alignment horizontal="center" vertical="center" wrapText="1"/>
      <protection/>
    </xf>
    <xf numFmtId="164" fontId="23" fillId="0" borderId="38" xfId="116" applyNumberFormat="1" applyFont="1" applyFill="1" applyBorder="1" applyAlignment="1" applyProtection="1">
      <alignment vertical="center" wrapText="1"/>
      <protection/>
    </xf>
    <xf numFmtId="3" fontId="23" fillId="0" borderId="38" xfId="116" applyNumberFormat="1" applyFont="1" applyFill="1" applyBorder="1" applyAlignment="1" applyProtection="1">
      <alignment vertical="center" wrapText="1"/>
      <protection/>
    </xf>
    <xf numFmtId="3" fontId="23" fillId="0" borderId="39" xfId="116" applyNumberFormat="1" applyFont="1" applyFill="1" applyBorder="1" applyAlignment="1" applyProtection="1">
      <alignment vertical="center" wrapText="1"/>
      <protection/>
    </xf>
    <xf numFmtId="164" fontId="23" fillId="0" borderId="40" xfId="116" applyNumberFormat="1" applyFont="1" applyFill="1" applyBorder="1" applyAlignment="1" applyProtection="1">
      <alignment vertical="center" wrapText="1"/>
      <protection/>
    </xf>
    <xf numFmtId="164" fontId="25" fillId="0" borderId="41" xfId="116" applyNumberFormat="1" applyFont="1" applyFill="1" applyBorder="1" applyAlignment="1" applyProtection="1">
      <alignment horizontal="left" vertical="center" wrapText="1" indent="1"/>
      <protection/>
    </xf>
    <xf numFmtId="1" fontId="25" fillId="0" borderId="38" xfId="116" applyNumberFormat="1" applyFont="1" applyFill="1" applyBorder="1" applyAlignment="1" applyProtection="1">
      <alignment vertical="center" wrapText="1"/>
      <protection locked="0"/>
    </xf>
    <xf numFmtId="1" fontId="25" fillId="0" borderId="39" xfId="116" applyNumberFormat="1" applyFont="1" applyFill="1" applyBorder="1" applyAlignment="1" applyProtection="1">
      <alignment vertical="center" wrapText="1"/>
      <protection locked="0"/>
    </xf>
    <xf numFmtId="3" fontId="25" fillId="0" borderId="38" xfId="116" applyNumberFormat="1" applyFont="1" applyFill="1" applyBorder="1" applyAlignment="1" applyProtection="1">
      <alignment vertical="center" wrapText="1"/>
      <protection locked="0"/>
    </xf>
    <xf numFmtId="3" fontId="25" fillId="0" borderId="39" xfId="116" applyNumberFormat="1" applyFont="1" applyFill="1" applyBorder="1" applyAlignment="1" applyProtection="1">
      <alignment vertical="center" wrapText="1"/>
      <protection locked="0"/>
    </xf>
    <xf numFmtId="164" fontId="25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8" xfId="116" applyNumberFormat="1" applyFont="1" applyFill="1" applyBorder="1" applyAlignment="1" applyProtection="1">
      <alignment horizontal="left" vertical="center" wrapText="1" indent="1"/>
      <protection/>
    </xf>
    <xf numFmtId="164" fontId="23" fillId="0" borderId="39" xfId="116" applyNumberFormat="1" applyFont="1" applyFill="1" applyBorder="1" applyAlignment="1" applyProtection="1">
      <alignment vertical="center" wrapText="1"/>
      <protection/>
    </xf>
    <xf numFmtId="164" fontId="26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" fontId="18" fillId="0" borderId="38" xfId="116" applyNumberFormat="1" applyFont="1" applyFill="1" applyBorder="1" applyAlignment="1" applyProtection="1">
      <alignment horizontal="center" vertical="center" wrapText="1"/>
      <protection/>
    </xf>
    <xf numFmtId="164" fontId="25" fillId="0" borderId="38" xfId="116" applyNumberFormat="1" applyFont="1" applyFill="1" applyBorder="1" applyAlignment="1" applyProtection="1">
      <alignment vertical="center" wrapText="1"/>
      <protection/>
    </xf>
    <xf numFmtId="164" fontId="23" fillId="0" borderId="38" xfId="116" applyNumberFormat="1" applyFont="1" applyFill="1" applyBorder="1" applyAlignment="1" applyProtection="1" quotePrefix="1">
      <alignment vertical="center" wrapText="1"/>
      <protection/>
    </xf>
    <xf numFmtId="164" fontId="25" fillId="0" borderId="40" xfId="116" applyNumberFormat="1" applyFont="1" applyFill="1" applyBorder="1" applyAlignment="1" applyProtection="1">
      <alignment vertical="center" wrapText="1"/>
      <protection/>
    </xf>
    <xf numFmtId="164" fontId="25" fillId="0" borderId="39" xfId="116" applyNumberFormat="1" applyFont="1" applyFill="1" applyBorder="1" applyAlignment="1" applyProtection="1">
      <alignment vertical="center" wrapText="1"/>
      <protection/>
    </xf>
    <xf numFmtId="164" fontId="23" fillId="0" borderId="42" xfId="116" applyNumberFormat="1" applyFont="1" applyFill="1" applyBorder="1" applyAlignment="1" applyProtection="1">
      <alignment horizontal="left" vertical="center" wrapText="1" indent="1"/>
      <protection/>
    </xf>
    <xf numFmtId="1" fontId="24" fillId="52" borderId="43" xfId="116" applyNumberFormat="1" applyFont="1" applyFill="1" applyBorder="1" applyAlignment="1" applyProtection="1">
      <alignment horizontal="center" vertical="center" wrapText="1"/>
      <protection/>
    </xf>
    <xf numFmtId="164" fontId="23" fillId="0" borderId="42" xfId="116" applyNumberFormat="1" applyFont="1" applyFill="1" applyBorder="1" applyAlignment="1" applyProtection="1">
      <alignment vertical="center" wrapText="1"/>
      <protection/>
    </xf>
    <xf numFmtId="164" fontId="23" fillId="0" borderId="44" xfId="116" applyNumberFormat="1" applyFont="1" applyFill="1" applyBorder="1" applyAlignment="1" applyProtection="1">
      <alignment vertical="center" wrapText="1"/>
      <protection/>
    </xf>
    <xf numFmtId="164" fontId="23" fillId="0" borderId="31" xfId="116" applyNumberFormat="1" applyFont="1" applyFill="1" applyBorder="1" applyAlignment="1" applyProtection="1">
      <alignment horizontal="left" vertical="center" wrapText="1" indent="1"/>
      <protection/>
    </xf>
    <xf numFmtId="1" fontId="25" fillId="52" borderId="32" xfId="116" applyNumberFormat="1" applyFont="1" applyFill="1" applyBorder="1" applyAlignment="1" applyProtection="1">
      <alignment vertical="center" wrapText="1"/>
      <protection/>
    </xf>
    <xf numFmtId="164" fontId="23" fillId="0" borderId="31" xfId="116" applyNumberFormat="1" applyFont="1" applyFill="1" applyBorder="1" applyAlignment="1" applyProtection="1">
      <alignment vertical="center" wrapText="1"/>
      <protection/>
    </xf>
    <xf numFmtId="164" fontId="23" fillId="0" borderId="32" xfId="116" applyNumberFormat="1" applyFont="1" applyFill="1" applyBorder="1" applyAlignment="1" applyProtection="1">
      <alignment vertical="center" wrapText="1"/>
      <protection/>
    </xf>
    <xf numFmtId="164" fontId="23" fillId="0" borderId="45" xfId="116" applyNumberFormat="1" applyFont="1" applyFill="1" applyBorder="1" applyAlignment="1" applyProtection="1">
      <alignment vertical="center" wrapText="1"/>
      <protection/>
    </xf>
    <xf numFmtId="164" fontId="18" fillId="0" borderId="0" xfId="116" applyNumberFormat="1" applyFill="1" applyAlignment="1">
      <alignment horizontal="center" vertical="center" wrapText="1"/>
      <protection/>
    </xf>
    <xf numFmtId="164" fontId="24" fillId="0" borderId="0" xfId="116" applyNumberFormat="1" applyFont="1" applyFill="1" applyAlignment="1">
      <alignment vertical="center" wrapText="1"/>
      <protection/>
    </xf>
    <xf numFmtId="164" fontId="24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ont="1" applyFill="1" applyAlignment="1">
      <alignment vertical="center" wrapText="1"/>
      <protection/>
    </xf>
    <xf numFmtId="164" fontId="18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>
      <alignment horizontal="left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K33"/>
  <sheetViews>
    <sheetView tabSelected="1" zoomScalePageLayoutView="0" workbookViewId="0" topLeftCell="A1">
      <selection activeCell="B152" sqref="B152"/>
    </sheetView>
  </sheetViews>
  <sheetFormatPr defaultColWidth="8.00390625" defaultRowHeight="12.75"/>
  <cols>
    <col min="1" max="1" width="5.8515625" style="67" customWidth="1"/>
    <col min="2" max="2" width="27.7109375" style="6" customWidth="1"/>
    <col min="3" max="3" width="14.57421875" style="6" customWidth="1"/>
    <col min="4" max="9" width="11.00390625" style="6" customWidth="1"/>
    <col min="10" max="10" width="11.8515625" style="6" customWidth="1"/>
    <col min="11" max="11" width="3.421875" style="6" customWidth="1"/>
    <col min="12" max="16384" width="8.00390625" style="6" customWidth="1"/>
  </cols>
  <sheetData>
    <row r="1" spans="1:11" ht="14.25" thickBot="1">
      <c r="A1" s="1"/>
      <c r="B1" s="2"/>
      <c r="C1" s="2"/>
      <c r="D1" s="2"/>
      <c r="E1" s="2"/>
      <c r="F1" s="3"/>
      <c r="G1" s="3"/>
      <c r="H1" s="3"/>
      <c r="I1" s="2"/>
      <c r="J1" s="4" t="s">
        <v>0</v>
      </c>
      <c r="K1" s="5" t="s">
        <v>1</v>
      </c>
    </row>
    <row r="2" spans="1:11" s="12" customFormat="1" ht="26.25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9" t="s">
        <v>7</v>
      </c>
      <c r="G2" s="10"/>
      <c r="H2" s="10"/>
      <c r="I2" s="10"/>
      <c r="J2" s="11" t="s">
        <v>8</v>
      </c>
      <c r="K2" s="5"/>
    </row>
    <row r="3" spans="1:11" s="20" customFormat="1" ht="32.25" customHeight="1" thickBot="1">
      <c r="A3" s="13"/>
      <c r="B3" s="14"/>
      <c r="C3" s="14"/>
      <c r="D3" s="15"/>
      <c r="E3" s="15"/>
      <c r="F3" s="16" t="s">
        <v>9</v>
      </c>
      <c r="G3" s="17" t="s">
        <v>10</v>
      </c>
      <c r="H3" s="17" t="s">
        <v>11</v>
      </c>
      <c r="I3" s="18" t="s">
        <v>12</v>
      </c>
      <c r="J3" s="19"/>
      <c r="K3" s="5"/>
    </row>
    <row r="4" spans="1:11" s="25" customFormat="1" ht="13.5" customHeight="1" thickBot="1">
      <c r="A4" s="21" t="s">
        <v>13</v>
      </c>
      <c r="B4" s="22" t="s">
        <v>14</v>
      </c>
      <c r="C4" s="23" t="s">
        <v>15</v>
      </c>
      <c r="D4" s="23" t="s">
        <v>16</v>
      </c>
      <c r="E4" s="23" t="s">
        <v>17</v>
      </c>
      <c r="F4" s="23" t="s">
        <v>18</v>
      </c>
      <c r="G4" s="23" t="s">
        <v>19</v>
      </c>
      <c r="H4" s="23" t="s">
        <v>20</v>
      </c>
      <c r="I4" s="23" t="s">
        <v>21</v>
      </c>
      <c r="J4" s="24" t="s">
        <v>22</v>
      </c>
      <c r="K4" s="5"/>
    </row>
    <row r="5" spans="1:11" ht="33.75" customHeight="1">
      <c r="A5" s="26" t="s">
        <v>23</v>
      </c>
      <c r="B5" s="27" t="s">
        <v>24</v>
      </c>
      <c r="C5" s="28"/>
      <c r="D5" s="29">
        <v>100000000</v>
      </c>
      <c r="E5" s="29">
        <v>0</v>
      </c>
      <c r="F5" s="29">
        <v>0</v>
      </c>
      <c r="G5" s="29">
        <v>0</v>
      </c>
      <c r="H5" s="29">
        <v>0</v>
      </c>
      <c r="I5" s="30">
        <v>0</v>
      </c>
      <c r="J5" s="31">
        <v>0</v>
      </c>
      <c r="K5" s="5"/>
    </row>
    <row r="6" spans="1:11" ht="21" customHeight="1">
      <c r="A6" s="32" t="s">
        <v>25</v>
      </c>
      <c r="B6" s="33" t="s">
        <v>26</v>
      </c>
      <c r="C6" s="34">
        <v>2016</v>
      </c>
      <c r="D6" s="35">
        <v>100000000</v>
      </c>
      <c r="E6" s="35">
        <v>0</v>
      </c>
      <c r="F6" s="35">
        <v>0</v>
      </c>
      <c r="G6" s="35"/>
      <c r="H6" s="35"/>
      <c r="I6" s="36"/>
      <c r="J6" s="37">
        <f aca="true" t="shared" si="0" ref="J6:J12">SUM(F6:I6)</f>
        <v>0</v>
      </c>
      <c r="K6" s="5"/>
    </row>
    <row r="7" spans="1:11" ht="36" customHeight="1">
      <c r="A7" s="32"/>
      <c r="B7" s="38" t="s">
        <v>27</v>
      </c>
      <c r="C7" s="39"/>
      <c r="D7" s="40">
        <f aca="true" t="shared" si="1" ref="D7:I7">SUM(D8:D12)</f>
        <v>63183704</v>
      </c>
      <c r="E7" s="40">
        <f t="shared" si="1"/>
        <v>2150000</v>
      </c>
      <c r="F7" s="40">
        <f t="shared" si="1"/>
        <v>3160000</v>
      </c>
      <c r="G7" s="40">
        <f t="shared" si="1"/>
        <v>6142704</v>
      </c>
      <c r="H7" s="41">
        <f t="shared" si="1"/>
        <v>3472000</v>
      </c>
      <c r="I7" s="42">
        <f t="shared" si="1"/>
        <v>10359000</v>
      </c>
      <c r="J7" s="43">
        <f t="shared" si="0"/>
        <v>23133704</v>
      </c>
      <c r="K7" s="5"/>
    </row>
    <row r="8" spans="1:11" ht="22.5">
      <c r="A8" s="32" t="s">
        <v>28</v>
      </c>
      <c r="B8" s="44" t="s">
        <v>29</v>
      </c>
      <c r="C8" s="34">
        <v>2013</v>
      </c>
      <c r="D8" s="35">
        <v>2880704</v>
      </c>
      <c r="E8" s="35">
        <v>1650000</v>
      </c>
      <c r="F8" s="35">
        <v>660000</v>
      </c>
      <c r="G8" s="35">
        <v>570704</v>
      </c>
      <c r="H8" s="45">
        <v>0</v>
      </c>
      <c r="I8" s="46">
        <v>0</v>
      </c>
      <c r="J8" s="37">
        <f t="shared" si="0"/>
        <v>1230704</v>
      </c>
      <c r="K8" s="5"/>
    </row>
    <row r="9" spans="1:11" ht="45">
      <c r="A9" s="32" t="s">
        <v>30</v>
      </c>
      <c r="B9" s="44" t="s">
        <v>31</v>
      </c>
      <c r="C9" s="34">
        <v>2016</v>
      </c>
      <c r="D9" s="35">
        <v>40000000</v>
      </c>
      <c r="E9" s="47">
        <v>0</v>
      </c>
      <c r="F9" s="47">
        <v>0</v>
      </c>
      <c r="G9" s="35">
        <v>2100000</v>
      </c>
      <c r="H9" s="45">
        <v>0</v>
      </c>
      <c r="I9" s="46">
        <v>0</v>
      </c>
      <c r="J9" s="37">
        <f t="shared" si="0"/>
        <v>2100000</v>
      </c>
      <c r="K9" s="5"/>
    </row>
    <row r="10" spans="1:11" ht="33.75">
      <c r="A10" s="32" t="s">
        <v>32</v>
      </c>
      <c r="B10" s="44" t="s">
        <v>33</v>
      </c>
      <c r="C10" s="34">
        <v>2016</v>
      </c>
      <c r="D10" s="35">
        <v>10303000</v>
      </c>
      <c r="E10" s="47">
        <v>0</v>
      </c>
      <c r="F10" s="47">
        <v>0</v>
      </c>
      <c r="G10" s="47">
        <v>1472000</v>
      </c>
      <c r="H10" s="47">
        <v>1472000</v>
      </c>
      <c r="I10" s="48">
        <v>7359000</v>
      </c>
      <c r="J10" s="37">
        <f t="shared" si="0"/>
        <v>10303000</v>
      </c>
      <c r="K10" s="5"/>
    </row>
    <row r="11" spans="1:11" ht="22.5">
      <c r="A11" s="32" t="s">
        <v>34</v>
      </c>
      <c r="B11" s="49" t="s">
        <v>35</v>
      </c>
      <c r="C11" s="34">
        <v>2016</v>
      </c>
      <c r="D11" s="35">
        <v>4434961</v>
      </c>
      <c r="E11" s="35">
        <v>221750</v>
      </c>
      <c r="F11" s="35">
        <v>1108750</v>
      </c>
      <c r="G11" s="35">
        <v>887000</v>
      </c>
      <c r="H11" s="35">
        <v>887000</v>
      </c>
      <c r="I11" s="36">
        <v>1330461</v>
      </c>
      <c r="J11" s="37">
        <f t="shared" si="0"/>
        <v>4213211</v>
      </c>
      <c r="K11" s="5"/>
    </row>
    <row r="12" spans="1:11" ht="22.5">
      <c r="A12" s="32" t="s">
        <v>36</v>
      </c>
      <c r="B12" s="49" t="s">
        <v>37</v>
      </c>
      <c r="C12" s="34">
        <v>2016</v>
      </c>
      <c r="D12" s="35">
        <v>5565039</v>
      </c>
      <c r="E12" s="35">
        <v>278250</v>
      </c>
      <c r="F12" s="47">
        <v>1391250</v>
      </c>
      <c r="G12" s="47">
        <v>1113000</v>
      </c>
      <c r="H12" s="47">
        <v>1113000</v>
      </c>
      <c r="I12" s="48">
        <v>1669539</v>
      </c>
      <c r="J12" s="37">
        <f t="shared" si="0"/>
        <v>5286789</v>
      </c>
      <c r="K12" s="5"/>
    </row>
    <row r="13" spans="1:11" ht="12.75">
      <c r="A13" s="32"/>
      <c r="B13" s="50" t="s">
        <v>38</v>
      </c>
      <c r="C13" s="39"/>
      <c r="D13" s="40">
        <f>D14+D15</f>
        <v>97046707</v>
      </c>
      <c r="E13" s="40">
        <f aca="true" t="shared" si="2" ref="E13:J13">E14+E15</f>
        <v>676415</v>
      </c>
      <c r="F13" s="40">
        <f t="shared" si="2"/>
        <v>96370292</v>
      </c>
      <c r="G13" s="40">
        <f t="shared" si="2"/>
        <v>0</v>
      </c>
      <c r="H13" s="40">
        <f t="shared" si="2"/>
        <v>0</v>
      </c>
      <c r="I13" s="51">
        <f t="shared" si="2"/>
        <v>0</v>
      </c>
      <c r="J13" s="43">
        <f t="shared" si="2"/>
        <v>96370292</v>
      </c>
      <c r="K13" s="5"/>
    </row>
    <row r="14" spans="1:11" ht="24">
      <c r="A14" s="32" t="s">
        <v>39</v>
      </c>
      <c r="B14" s="52" t="s">
        <v>40</v>
      </c>
      <c r="C14" s="53">
        <v>2016</v>
      </c>
      <c r="D14" s="54">
        <v>74946705</v>
      </c>
      <c r="E14" s="54">
        <v>449720</v>
      </c>
      <c r="F14" s="54">
        <v>74496985</v>
      </c>
      <c r="G14" s="55"/>
      <c r="H14" s="55"/>
      <c r="I14" s="51"/>
      <c r="J14" s="56">
        <v>74496985</v>
      </c>
      <c r="K14" s="5"/>
    </row>
    <row r="15" spans="1:11" ht="33.75">
      <c r="A15" s="32" t="s">
        <v>41</v>
      </c>
      <c r="B15" s="44" t="s">
        <v>42</v>
      </c>
      <c r="C15" s="53">
        <v>2016</v>
      </c>
      <c r="D15" s="54">
        <v>22100002</v>
      </c>
      <c r="E15" s="54">
        <v>226695</v>
      </c>
      <c r="F15" s="54">
        <f>D15-E15</f>
        <v>21873307</v>
      </c>
      <c r="G15" s="54"/>
      <c r="H15" s="54"/>
      <c r="I15" s="57"/>
      <c r="J15" s="56">
        <v>21873307</v>
      </c>
      <c r="K15" s="5"/>
    </row>
    <row r="16" spans="1:11" ht="21" customHeight="1">
      <c r="A16" s="32"/>
      <c r="B16" s="50" t="s">
        <v>43</v>
      </c>
      <c r="C16" s="39"/>
      <c r="D16" s="40">
        <f aca="true" t="shared" si="3" ref="D16:I16">SUM(D17:D17)</f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51">
        <f t="shared" si="3"/>
        <v>0</v>
      </c>
      <c r="J16" s="43">
        <f>SUM(F16:I16)</f>
        <v>0</v>
      </c>
      <c r="K16" s="5"/>
    </row>
    <row r="17" spans="1:11" ht="21" customHeight="1">
      <c r="A17" s="32" t="s">
        <v>44</v>
      </c>
      <c r="B17" s="33"/>
      <c r="C17" s="34"/>
      <c r="D17" s="35"/>
      <c r="E17" s="35"/>
      <c r="F17" s="35"/>
      <c r="G17" s="35"/>
      <c r="H17" s="35"/>
      <c r="I17" s="36"/>
      <c r="J17" s="37">
        <f>SUM(F17:I17)</f>
        <v>0</v>
      </c>
      <c r="K17" s="5"/>
    </row>
    <row r="18" spans="1:11" ht="21" customHeight="1">
      <c r="A18" s="32"/>
      <c r="B18" s="58" t="s">
        <v>45</v>
      </c>
      <c r="C18" s="59"/>
      <c r="D18" s="60">
        <f aca="true" t="shared" si="4" ref="D18:I18">SUM(D19:D19)</f>
        <v>0</v>
      </c>
      <c r="E18" s="60">
        <f t="shared" si="4"/>
        <v>0</v>
      </c>
      <c r="F18" s="60">
        <f t="shared" si="4"/>
        <v>0</v>
      </c>
      <c r="G18" s="60">
        <f t="shared" si="4"/>
        <v>0</v>
      </c>
      <c r="H18" s="60">
        <f t="shared" si="4"/>
        <v>0</v>
      </c>
      <c r="I18" s="61">
        <f t="shared" si="4"/>
        <v>0</v>
      </c>
      <c r="J18" s="43">
        <f>SUM(F18:I18)</f>
        <v>0</v>
      </c>
      <c r="K18" s="5"/>
    </row>
    <row r="19" spans="1:11" ht="21" customHeight="1" thickBot="1">
      <c r="A19" s="32" t="s">
        <v>46</v>
      </c>
      <c r="B19" s="33"/>
      <c r="C19" s="34"/>
      <c r="D19" s="35"/>
      <c r="E19" s="35"/>
      <c r="F19" s="35"/>
      <c r="G19" s="35"/>
      <c r="H19" s="35"/>
      <c r="I19" s="36"/>
      <c r="J19" s="37">
        <f>SUM(F19:I19)</f>
        <v>0</v>
      </c>
      <c r="K19" s="5"/>
    </row>
    <row r="20" spans="1:11" ht="21" customHeight="1" thickBot="1">
      <c r="A20" s="32"/>
      <c r="B20" s="62" t="s">
        <v>47</v>
      </c>
      <c r="C20" s="63"/>
      <c r="D20" s="64">
        <f aca="true" t="shared" si="5" ref="D20:J20">D5+D7+D13+D16+D18</f>
        <v>260230411</v>
      </c>
      <c r="E20" s="64">
        <f t="shared" si="5"/>
        <v>2826415</v>
      </c>
      <c r="F20" s="64">
        <f t="shared" si="5"/>
        <v>99530292</v>
      </c>
      <c r="G20" s="64">
        <f t="shared" si="5"/>
        <v>6142704</v>
      </c>
      <c r="H20" s="64">
        <f t="shared" si="5"/>
        <v>3472000</v>
      </c>
      <c r="I20" s="65">
        <f t="shared" si="5"/>
        <v>10359000</v>
      </c>
      <c r="J20" s="66">
        <f t="shared" si="5"/>
        <v>119503996</v>
      </c>
      <c r="K20" s="5"/>
    </row>
    <row r="22" ht="25.5">
      <c r="B22" s="68" t="s">
        <v>48</v>
      </c>
    </row>
    <row r="23" spans="2:8" ht="12.75">
      <c r="B23" s="68"/>
      <c r="C23" s="69"/>
      <c r="D23" s="69"/>
      <c r="E23" s="69"/>
      <c r="F23" s="69"/>
      <c r="H23" s="70"/>
    </row>
    <row r="24" spans="2:6" ht="12.75">
      <c r="B24" s="70"/>
      <c r="C24" s="70"/>
      <c r="D24" s="70"/>
      <c r="E24" s="71"/>
      <c r="F24" s="71"/>
    </row>
    <row r="25" spans="2:6" ht="12.75">
      <c r="B25" s="70"/>
      <c r="C25" s="72"/>
      <c r="D25" s="72"/>
      <c r="E25" s="72"/>
      <c r="F25" s="71"/>
    </row>
    <row r="26" spans="2:6" ht="12.75">
      <c r="B26" s="70"/>
      <c r="C26" s="72"/>
      <c r="D26" s="72"/>
      <c r="E26" s="72"/>
      <c r="F26" s="72"/>
    </row>
    <row r="27" spans="2:6" ht="12.75">
      <c r="B27" s="70"/>
      <c r="C27" s="72"/>
      <c r="D27" s="72"/>
      <c r="E27" s="72"/>
      <c r="F27" s="71"/>
    </row>
    <row r="28" ht="12.75">
      <c r="B28" s="68"/>
    </row>
    <row r="29" ht="12.75">
      <c r="B29" s="68"/>
    </row>
    <row r="30" ht="12.75">
      <c r="B30" s="70"/>
    </row>
    <row r="31" ht="12.75">
      <c r="B31" s="70"/>
    </row>
    <row r="32" ht="12.75">
      <c r="B32" s="70"/>
    </row>
    <row r="33" ht="12.75">
      <c r="B33" s="70"/>
    </row>
  </sheetData>
  <sheetProtection/>
  <mergeCells count="8">
    <mergeCell ref="F1:H1"/>
    <mergeCell ref="K1:K20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81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2017-05-30T09:21:24Z</dcterms:created>
  <dcterms:modified xsi:type="dcterms:W3CDTF">2017-05-30T09:21:25Z</dcterms:modified>
  <cp:category/>
  <cp:version/>
  <cp:contentType/>
  <cp:contentStatus/>
</cp:coreProperties>
</file>