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-120" yWindow="-120" windowWidth="20730" windowHeight="11760"/>
  </bookViews>
  <sheets>
    <sheet name="Mérleg - összesen" sheetId="5" r:id="rId1"/>
  </sheets>
  <calcPr calcId="145621"/>
</workbook>
</file>

<file path=xl/calcChain.xml><?xml version="1.0" encoding="utf-8"?>
<calcChain xmlns="http://schemas.openxmlformats.org/spreadsheetml/2006/main">
  <c r="G30" i="5" l="1"/>
  <c r="D30" i="5"/>
  <c r="G31" i="5"/>
  <c r="G20" i="5"/>
  <c r="D20" i="5"/>
  <c r="D31" i="5" s="1"/>
  <c r="C30" i="5" l="1"/>
  <c r="F20" i="5"/>
  <c r="C20" i="5"/>
  <c r="F30" i="5"/>
  <c r="C26" i="5"/>
  <c r="F31" i="5"/>
  <c r="C31" i="5"/>
</calcChain>
</file>

<file path=xl/sharedStrings.xml><?xml version="1.0" encoding="utf-8"?>
<sst xmlns="http://schemas.openxmlformats.org/spreadsheetml/2006/main" count="85" uniqueCount="77">
  <si>
    <t>1.</t>
  </si>
  <si>
    <t>2.</t>
  </si>
  <si>
    <t>3.</t>
  </si>
  <si>
    <t>Sor-
szám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</si>
  <si>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</si>
  <si>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</si>
  <si>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</si>
  <si>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</si>
  <si>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</si>
  <si>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</si>
  <si>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</si>
  <si>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</si>
  <si>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</si>
  <si>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</si>
  <si>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</si>
  <si>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</si>
  <si>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</si>
  <si>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</si>
  <si>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</si>
  <si>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</si>
  <si>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</si>
  <si>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</si>
  <si>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</si>
  <si>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</si>
  <si>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</si>
  <si>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</si>
  <si>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</si>
  <si>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</si>
  <si>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</si>
  <si>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</si>
  <si>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</si>
  <si>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</si>
  <si>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</si>
  <si>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</si>
  <si>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</si>
  <si>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</si>
  <si>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</si>
  <si>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</si>
  <si>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</si>
  <si>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</si>
  <si>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</si>
  <si>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</si>
  <si>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</si>
  <si>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</si>
  <si>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</si>
  <si>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</si>
  <si>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>Betét elhelyezése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</si>
  <si>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</si>
  <si>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</si>
  <si>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</si>
  <si>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</si>
  <si>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</t>
  </si>
  <si>
    <t xml:space="preserve">Működési célú átvett pénzeszközök  államháztratáson kívülről </t>
  </si>
  <si>
    <t xml:space="preserve">Működési bevételek </t>
  </si>
  <si>
    <t xml:space="preserve">Felhalmozási átvett pénzeszközök </t>
  </si>
  <si>
    <t xml:space="preserve">Elvonások és befizetések </t>
  </si>
  <si>
    <t xml:space="preserve">Tartalékok </t>
  </si>
  <si>
    <t xml:space="preserve">Felújítások </t>
  </si>
  <si>
    <t>Finanszírozási bevétel</t>
  </si>
  <si>
    <t>Finanszírozási kiadás</t>
  </si>
  <si>
    <t xml:space="preserve">Beruházások </t>
  </si>
  <si>
    <t xml:space="preserve">Felhalmozási célú támogatás </t>
  </si>
  <si>
    <t xml:space="preserve"> forintban</t>
  </si>
  <si>
    <t xml:space="preserve">Költségvetési maradvány igénybevétele </t>
  </si>
  <si>
    <t xml:space="preserve">Vállalkozási maradvány igénybevétele </t>
  </si>
  <si>
    <t>Egyéb belső finanszírozási bevételek</t>
  </si>
  <si>
    <t>Likviditási célú hitelek, kölcsönök felvétele</t>
  </si>
  <si>
    <t>Értékpapírok bevételei</t>
  </si>
  <si>
    <t xml:space="preserve">Tószeg Községi Önkormányzat Intézményeivel együtt, 
  2019. évi 
összevont mérlege bevétel és kiadás oldalról </t>
  </si>
  <si>
    <t>Eredeti előir.</t>
  </si>
  <si>
    <t>Mód. Előir.</t>
  </si>
  <si>
    <t xml:space="preserve">Államháztartáson belüli megelőlegezések </t>
  </si>
  <si>
    <t>Államháztartáson belüli megelőlegezések visszafizetése</t>
  </si>
  <si>
    <t>Működési célú átvett pénzeszközök 
államháztartáson belülről</t>
  </si>
  <si>
    <t xml:space="preserve">Egyéb műkődési célú pénzeszköz átadás ÁH-n belülre </t>
  </si>
  <si>
    <t xml:space="preserve">Egyéb műkődési célú pénzeszköz átadás ÁH-n kívülre </t>
  </si>
  <si>
    <t xml:space="preserve">1. sz. melléklet 4/2020.(VII.01.) 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</si>
</sst>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2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</cellStyleXfs>
  <cellXfs count="35">
    <xf numFmtId="0" fontId="0" fillId="0" borderId="0" xfId="0"/>
    <xf numFmtId="164" fontId="20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41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1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1" fontId="25" fillId="0" borderId="10" xfId="0" applyNumberFormat="1" applyFont="1" applyFill="1" applyBorder="1" applyAlignment="1" applyProtection="1">
      <alignment horizontal="right" vertical="center" wrapText="1" indent="1"/>
    </xf>
    <xf numFmtId="164" fontId="19" fillId="0" borderId="10" xfId="0" applyNumberFormat="1" applyFont="1" applyFill="1" applyBorder="1" applyAlignment="1" applyProtection="1">
      <alignment horizontal="centerContinuous"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</xf>
    <xf numFmtId="41" fontId="0" fillId="0" borderId="10" xfId="0" applyNumberFormat="1" applyBorder="1"/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64" fontId="22" fillId="0" borderId="10" xfId="0" applyNumberFormat="1" applyFont="1" applyFill="1" applyBorder="1" applyAlignment="1" applyProtection="1">
      <alignment horizontal="left" vertical="center" wrapText="1" indent="1"/>
    </xf>
    <xf numFmtId="41" fontId="22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0" xfId="0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28" fillId="0" borderId="10" xfId="0" applyFont="1" applyBorder="1"/>
    <xf numFmtId="0" fontId="27" fillId="0" borderId="10" xfId="0" applyFont="1" applyBorder="1" applyAlignment="1">
      <alignment horizontal="center"/>
    </xf>
    <xf numFmtId="164" fontId="22" fillId="0" borderId="1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/>
    <xf numFmtId="3" fontId="28" fillId="0" borderId="10" xfId="0" applyNumberFormat="1" applyFont="1" applyBorder="1"/>
    <xf numFmtId="3" fontId="28" fillId="0" borderId="10" xfId="0" applyNumberFormat="1" applyFont="1" applyBorder="1" applyAlignment="1">
      <alignment vertical="center"/>
    </xf>
    <xf numFmtId="0" fontId="0" fillId="0" borderId="0" xfId="0" applyAlignment="1"/>
    <xf numFmtId="164" fontId="22" fillId="0" borderId="10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164" fontId="23" fillId="0" borderId="10" xfId="0" applyNumberFormat="1" applyFont="1" applyFill="1" applyBorder="1" applyAlignment="1" applyProtection="1">
      <alignment vertical="center" wrapText="1"/>
      <protection locked="0"/>
    </xf>
    <xf numFmtId="164" fontId="24" fillId="0" borderId="10" xfId="0" applyNumberFormat="1" applyFont="1" applyFill="1" applyBorder="1" applyAlignment="1" applyProtection="1">
      <alignment vertical="center" wrapText="1"/>
    </xf>
    <xf numFmtId="0" fontId="28" fillId="0" borderId="0" xfId="0" applyFont="1" applyAlignment="1"/>
    <xf numFmtId="0" fontId="0" fillId="0" borderId="10" xfId="0" applyBorder="1" applyAlignment="1"/>
    <xf numFmtId="164" fontId="2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Normal="100" zoomScaleSheetLayoutView="70" workbookViewId="0">
      <selection activeCell="E1" sqref="E1:F1"/>
    </sheetView>
  </sheetViews>
  <sheetFormatPr defaultRowHeight="15.75" x14ac:dyDescent="0.25"/>
  <cols>
    <col min="2" max="2" width="44.85546875" style="22" customWidth="1"/>
    <col min="3" max="3" width="23.42578125" customWidth="1"/>
    <col min="4" max="4" width="23.140625" customWidth="1"/>
    <col min="5" max="5" width="47.7109375" style="22" customWidth="1"/>
    <col min="6" max="6" width="23.140625" customWidth="1"/>
    <col min="7" max="7" width="18.140625" style="15" customWidth="1"/>
  </cols>
  <sheetData>
    <row r="1" spans="1:7" x14ac:dyDescent="0.25">
      <c r="E1" s="31" t="s">
        <v>76</v>
      </c>
      <c r="F1" s="32"/>
    </row>
    <row r="3" spans="1:7" ht="73.5" customHeight="1" x14ac:dyDescent="0.25">
      <c r="A3" s="33" t="s">
        <v>68</v>
      </c>
      <c r="B3" s="33"/>
      <c r="C3" s="33"/>
      <c r="D3" s="33"/>
      <c r="E3" s="33"/>
      <c r="F3" s="33"/>
    </row>
    <row r="4" spans="1:7" x14ac:dyDescent="0.25">
      <c r="A4" s="1" t="s">
        <v>51</v>
      </c>
      <c r="B4" s="1"/>
      <c r="C4" s="1"/>
      <c r="D4" s="1"/>
      <c r="E4" s="1"/>
      <c r="F4" s="2" t="s">
        <v>62</v>
      </c>
    </row>
    <row r="5" spans="1:7" x14ac:dyDescent="0.25">
      <c r="A5" s="34" t="s">
        <v>3</v>
      </c>
      <c r="B5" s="7" t="s">
        <v>25</v>
      </c>
      <c r="C5" s="6"/>
      <c r="D5" s="6"/>
      <c r="E5" s="7" t="s">
        <v>26</v>
      </c>
      <c r="F5" s="6"/>
      <c r="G5" s="16"/>
    </row>
    <row r="6" spans="1:7" x14ac:dyDescent="0.2">
      <c r="A6" s="34"/>
      <c r="B6" s="7" t="s">
        <v>27</v>
      </c>
      <c r="C6" s="7" t="s">
        <v>69</v>
      </c>
      <c r="D6" s="7" t="s">
        <v>70</v>
      </c>
      <c r="E6" s="7" t="s">
        <v>27</v>
      </c>
      <c r="F6" s="7" t="s">
        <v>69</v>
      </c>
      <c r="G6" s="14" t="s">
        <v>70</v>
      </c>
    </row>
    <row r="7" spans="1:7" x14ac:dyDescent="0.25">
      <c r="A7" s="8">
        <v>1</v>
      </c>
      <c r="B7" s="30">
        <v>2</v>
      </c>
      <c r="C7" s="30" t="s">
        <v>2</v>
      </c>
      <c r="D7" s="30" t="s">
        <v>4</v>
      </c>
      <c r="E7" s="30" t="s">
        <v>5</v>
      </c>
      <c r="F7" s="30" t="s">
        <v>6</v>
      </c>
      <c r="G7" s="17" t="s">
        <v>7</v>
      </c>
    </row>
    <row r="8" spans="1:7" ht="20.100000000000001" customHeight="1" x14ac:dyDescent="0.25">
      <c r="A8" s="9" t="s">
        <v>0</v>
      </c>
      <c r="B8" s="24" t="s">
        <v>28</v>
      </c>
      <c r="C8" s="3">
        <v>149812542</v>
      </c>
      <c r="D8" s="3">
        <v>167788355</v>
      </c>
      <c r="E8" s="24" t="s">
        <v>29</v>
      </c>
      <c r="F8" s="3">
        <v>202304615</v>
      </c>
      <c r="G8" s="20">
        <v>237201340</v>
      </c>
    </row>
    <row r="9" spans="1:7" ht="39.950000000000003" customHeight="1" x14ac:dyDescent="0.2">
      <c r="A9" s="9" t="s">
        <v>1</v>
      </c>
      <c r="B9" s="24" t="s">
        <v>30</v>
      </c>
      <c r="C9" s="3">
        <v>33423700</v>
      </c>
      <c r="D9" s="3">
        <v>33423700</v>
      </c>
      <c r="E9" s="24" t="s">
        <v>31</v>
      </c>
      <c r="F9" s="3">
        <v>46221869</v>
      </c>
      <c r="G9" s="21">
        <v>41670960</v>
      </c>
    </row>
    <row r="10" spans="1:7" ht="20.100000000000001" customHeight="1" x14ac:dyDescent="0.25">
      <c r="A10" s="9" t="s">
        <v>2</v>
      </c>
      <c r="B10" s="24" t="s">
        <v>32</v>
      </c>
      <c r="C10" s="3"/>
      <c r="D10" s="3"/>
      <c r="E10" s="24" t="s">
        <v>33</v>
      </c>
      <c r="F10" s="3">
        <v>196588608</v>
      </c>
      <c r="G10" s="20">
        <v>221074056</v>
      </c>
    </row>
    <row r="11" spans="1:7" ht="20.100000000000001" customHeight="1" x14ac:dyDescent="0.25">
      <c r="A11" s="9" t="s">
        <v>4</v>
      </c>
      <c r="B11" s="24" t="s">
        <v>34</v>
      </c>
      <c r="C11" s="3">
        <v>183600000</v>
      </c>
      <c r="D11" s="3">
        <v>181900000</v>
      </c>
      <c r="E11" s="24" t="s">
        <v>35</v>
      </c>
      <c r="F11" s="3">
        <v>26206815</v>
      </c>
      <c r="G11" s="20">
        <v>26206815</v>
      </c>
    </row>
    <row r="12" spans="1:7" ht="20.100000000000001" customHeight="1" x14ac:dyDescent="0.25">
      <c r="A12" s="9" t="s">
        <v>5</v>
      </c>
      <c r="B12" s="24" t="s">
        <v>53</v>
      </c>
      <c r="C12" s="3">
        <v>42616030</v>
      </c>
      <c r="D12" s="3">
        <v>49998606</v>
      </c>
      <c r="E12" s="24" t="s">
        <v>55</v>
      </c>
      <c r="F12" s="3">
        <v>2051017</v>
      </c>
      <c r="G12" s="20">
        <v>2051017</v>
      </c>
    </row>
    <row r="13" spans="1:7" ht="20.100000000000001" customHeight="1" x14ac:dyDescent="0.25">
      <c r="A13" s="9" t="s">
        <v>6</v>
      </c>
      <c r="B13" s="24" t="s">
        <v>61</v>
      </c>
      <c r="C13" s="3">
        <v>3522400</v>
      </c>
      <c r="D13" s="3">
        <v>60000000</v>
      </c>
      <c r="E13" s="29"/>
      <c r="F13" s="10"/>
      <c r="G13" s="16"/>
    </row>
    <row r="14" spans="1:7" ht="39.950000000000003" customHeight="1" x14ac:dyDescent="0.2">
      <c r="A14" s="9" t="s">
        <v>7</v>
      </c>
      <c r="B14" s="24" t="s">
        <v>73</v>
      </c>
      <c r="C14" s="3">
        <v>0</v>
      </c>
      <c r="D14" s="3"/>
      <c r="E14" s="24" t="s">
        <v>74</v>
      </c>
      <c r="F14" s="3">
        <v>6064197</v>
      </c>
      <c r="G14" s="21">
        <v>8143197</v>
      </c>
    </row>
    <row r="15" spans="1:7" ht="39.950000000000003" customHeight="1" x14ac:dyDescent="0.2">
      <c r="A15" s="9" t="s">
        <v>8</v>
      </c>
      <c r="B15" s="24" t="s">
        <v>52</v>
      </c>
      <c r="C15" s="3">
        <v>0</v>
      </c>
      <c r="D15" s="3">
        <v>24658</v>
      </c>
      <c r="E15" s="24" t="s">
        <v>75</v>
      </c>
      <c r="F15" s="3">
        <v>18200000</v>
      </c>
      <c r="G15" s="21">
        <v>14019510</v>
      </c>
    </row>
    <row r="16" spans="1:7" ht="20.100000000000001" customHeight="1" x14ac:dyDescent="0.25">
      <c r="A16" s="9" t="s">
        <v>9</v>
      </c>
      <c r="B16" s="25" t="s">
        <v>54</v>
      </c>
      <c r="C16" s="3">
        <v>1050000</v>
      </c>
      <c r="D16" s="3">
        <v>1050000</v>
      </c>
      <c r="E16" s="26" t="s">
        <v>56</v>
      </c>
      <c r="F16" s="3">
        <v>20000000</v>
      </c>
      <c r="G16" s="20">
        <v>55037496</v>
      </c>
    </row>
    <row r="17" spans="1:7" ht="20.100000000000001" customHeight="1" x14ac:dyDescent="0.25">
      <c r="A17" s="9" t="s">
        <v>10</v>
      </c>
      <c r="B17" s="26"/>
      <c r="C17" s="3">
        <v>0</v>
      </c>
      <c r="D17" s="3"/>
      <c r="E17" s="26" t="s">
        <v>60</v>
      </c>
      <c r="F17" s="3">
        <v>1375944</v>
      </c>
      <c r="G17" s="20">
        <v>101626928</v>
      </c>
    </row>
    <row r="18" spans="1:7" ht="20.100000000000001" customHeight="1" x14ac:dyDescent="0.25">
      <c r="A18" s="9" t="s">
        <v>11</v>
      </c>
      <c r="B18" s="26"/>
      <c r="C18" s="3"/>
      <c r="D18" s="3"/>
      <c r="E18" s="26" t="s">
        <v>57</v>
      </c>
      <c r="F18" s="3">
        <v>58017380</v>
      </c>
      <c r="G18" s="20">
        <v>15088380</v>
      </c>
    </row>
    <row r="19" spans="1:7" ht="20.100000000000001" customHeight="1" x14ac:dyDescent="0.25">
      <c r="A19" s="9" t="s">
        <v>12</v>
      </c>
      <c r="B19" s="26"/>
      <c r="C19" s="3"/>
      <c r="D19" s="3"/>
      <c r="E19" s="26"/>
      <c r="F19" s="3"/>
      <c r="G19" s="16"/>
    </row>
    <row r="20" spans="1:7" s="19" customFormat="1" ht="39.950000000000003" customHeight="1" x14ac:dyDescent="0.2">
      <c r="A20" s="12" t="s">
        <v>13</v>
      </c>
      <c r="B20" s="23" t="s">
        <v>36</v>
      </c>
      <c r="C20" s="18">
        <f>SUM(C8:C19)</f>
        <v>414024672</v>
      </c>
      <c r="D20" s="18">
        <f>SUM(D8:D19)</f>
        <v>494185319</v>
      </c>
      <c r="E20" s="23" t="s">
        <v>37</v>
      </c>
      <c r="F20" s="18">
        <f>SUM(F8:F19)</f>
        <v>577030445</v>
      </c>
      <c r="G20" s="18">
        <f>SUM(G8:G19)</f>
        <v>722119699</v>
      </c>
    </row>
    <row r="21" spans="1:7" ht="39.950000000000003" customHeight="1" x14ac:dyDescent="0.25">
      <c r="A21" s="11" t="s">
        <v>14</v>
      </c>
      <c r="B21" s="27" t="s">
        <v>38</v>
      </c>
      <c r="C21" s="5"/>
      <c r="D21" s="5"/>
      <c r="E21" s="27" t="s">
        <v>39</v>
      </c>
      <c r="F21" s="4"/>
      <c r="G21" s="16"/>
    </row>
    <row r="22" spans="1:7" ht="20.100000000000001" customHeight="1" x14ac:dyDescent="0.25">
      <c r="A22" s="11" t="s">
        <v>15</v>
      </c>
      <c r="B22" s="27" t="s">
        <v>63</v>
      </c>
      <c r="C22" s="4">
        <v>163005773</v>
      </c>
      <c r="D22" s="4">
        <v>224267908</v>
      </c>
      <c r="E22" s="27" t="s">
        <v>40</v>
      </c>
      <c r="F22" s="4"/>
      <c r="G22" s="16"/>
    </row>
    <row r="23" spans="1:7" ht="20.100000000000001" customHeight="1" x14ac:dyDescent="0.25">
      <c r="A23" s="11" t="s">
        <v>16</v>
      </c>
      <c r="B23" s="27" t="s">
        <v>64</v>
      </c>
      <c r="C23" s="4"/>
      <c r="D23" s="4"/>
      <c r="E23" s="27" t="s">
        <v>41</v>
      </c>
      <c r="F23" s="4"/>
      <c r="G23" s="16"/>
    </row>
    <row r="24" spans="1:7" ht="20.100000000000001" customHeight="1" x14ac:dyDescent="0.25">
      <c r="A24" s="11" t="s">
        <v>17</v>
      </c>
      <c r="B24" s="28" t="s">
        <v>71</v>
      </c>
      <c r="C24" s="4"/>
      <c r="D24" s="4">
        <v>10589681</v>
      </c>
      <c r="E24" s="27" t="s">
        <v>42</v>
      </c>
      <c r="F24" s="4"/>
      <c r="G24" s="16"/>
    </row>
    <row r="25" spans="1:7" ht="20.100000000000001" customHeight="1" x14ac:dyDescent="0.25">
      <c r="A25" s="11" t="s">
        <v>18</v>
      </c>
      <c r="B25" s="27" t="s">
        <v>65</v>
      </c>
      <c r="C25" s="4"/>
      <c r="D25" s="4"/>
      <c r="E25" s="27" t="s">
        <v>43</v>
      </c>
      <c r="F25" s="4"/>
      <c r="G25" s="16"/>
    </row>
    <row r="26" spans="1:7" ht="39.950000000000003" customHeight="1" x14ac:dyDescent="0.25">
      <c r="A26" s="11" t="s">
        <v>19</v>
      </c>
      <c r="B26" s="27" t="s">
        <v>44</v>
      </c>
      <c r="C26" s="5">
        <f>+C27+C28</f>
        <v>0</v>
      </c>
      <c r="D26" s="5"/>
      <c r="E26" s="27" t="s">
        <v>45</v>
      </c>
      <c r="F26" s="4"/>
      <c r="G26" s="16"/>
    </row>
    <row r="27" spans="1:7" ht="20.100000000000001" customHeight="1" x14ac:dyDescent="0.25">
      <c r="A27" s="11" t="s">
        <v>20</v>
      </c>
      <c r="B27" s="27" t="s">
        <v>66</v>
      </c>
      <c r="C27" s="4"/>
      <c r="D27" s="4"/>
      <c r="E27" s="24" t="s">
        <v>46</v>
      </c>
      <c r="F27" s="4"/>
      <c r="G27" s="16"/>
    </row>
    <row r="28" spans="1:7" ht="20.100000000000001" customHeight="1" x14ac:dyDescent="0.25">
      <c r="A28" s="11" t="s">
        <v>21</v>
      </c>
      <c r="B28" s="27" t="s">
        <v>67</v>
      </c>
      <c r="C28" s="4"/>
      <c r="D28" s="4"/>
      <c r="E28" s="15" t="s">
        <v>72</v>
      </c>
      <c r="F28" s="4"/>
      <c r="G28" s="20">
        <v>6923209</v>
      </c>
    </row>
    <row r="29" spans="1:7" ht="20.100000000000001" customHeight="1" x14ac:dyDescent="0.25">
      <c r="A29" s="11" t="s">
        <v>22</v>
      </c>
      <c r="B29" s="27" t="s">
        <v>58</v>
      </c>
      <c r="C29" s="4">
        <v>245013424</v>
      </c>
      <c r="D29" s="4">
        <v>243876550</v>
      </c>
      <c r="E29" s="26" t="s">
        <v>59</v>
      </c>
      <c r="F29" s="4">
        <v>245013424</v>
      </c>
      <c r="G29" s="20">
        <v>243876550</v>
      </c>
    </row>
    <row r="30" spans="1:7" s="19" customFormat="1" ht="39.950000000000003" customHeight="1" x14ac:dyDescent="0.2">
      <c r="A30" s="12" t="s">
        <v>23</v>
      </c>
      <c r="B30" s="23" t="s">
        <v>47</v>
      </c>
      <c r="C30" s="13">
        <f>C22+C29</f>
        <v>408019197</v>
      </c>
      <c r="D30" s="13">
        <f>SUM(D22:D29)</f>
        <v>478734139</v>
      </c>
      <c r="E30" s="23" t="s">
        <v>48</v>
      </c>
      <c r="F30" s="13">
        <f>F29</f>
        <v>245013424</v>
      </c>
      <c r="G30" s="13">
        <f>SUM(G21:G29)</f>
        <v>250799759</v>
      </c>
    </row>
    <row r="31" spans="1:7" ht="20.100000000000001" customHeight="1" x14ac:dyDescent="0.2">
      <c r="A31" s="12" t="s">
        <v>24</v>
      </c>
      <c r="B31" s="23" t="s">
        <v>49</v>
      </c>
      <c r="C31" s="13">
        <f>C20+C30</f>
        <v>822043869</v>
      </c>
      <c r="D31" s="13">
        <f>D20+D30</f>
        <v>972919458</v>
      </c>
      <c r="E31" s="23" t="s">
        <v>50</v>
      </c>
      <c r="F31" s="13">
        <f>+F20+F30</f>
        <v>822043869</v>
      </c>
      <c r="G31" s="13">
        <f>+G20+G30</f>
        <v>972919458</v>
      </c>
    </row>
  </sheetData>
  <mergeCells count="3">
    <mergeCell ref="E1:F1"/>
    <mergeCell ref="A3:F3"/>
    <mergeCell ref="A5:A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4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 - összesen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User2</cp:lastModifiedBy>
  <cp:lastPrinted>2020-06-08T07:48:08Z</cp:lastPrinted>
  <dcterms:created xsi:type="dcterms:W3CDTF">2015-02-11T14:45:08Z</dcterms:created>
  <dcterms:modified xsi:type="dcterms:W3CDTF">2020-07-07T08:04:52Z</dcterms:modified>
</cp:coreProperties>
</file>