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54J) 1_2017. (I. 30.) az önkormányzat 2017. évi költségvetéséről\"/>
    </mc:Choice>
  </mc:AlternateContent>
  <bookViews>
    <workbookView xWindow="0" yWindow="90" windowWidth="19035" windowHeight="11760"/>
  </bookViews>
  <sheets>
    <sheet name="12" sheetId="21" r:id="rId1"/>
  </sheets>
  <definedNames>
    <definedName name="_xlnm.Print_Area" localSheetId="0">'12'!$A$1:$F$29</definedName>
  </definedNames>
  <calcPr calcId="152511"/>
</workbook>
</file>

<file path=xl/calcChain.xml><?xml version="1.0" encoding="utf-8"?>
<calcChain xmlns="http://schemas.openxmlformats.org/spreadsheetml/2006/main">
  <c r="F29" i="21" l="1"/>
  <c r="C28" i="21"/>
  <c r="C27" i="21"/>
  <c r="F18" i="21"/>
  <c r="C16" i="21"/>
  <c r="C17" i="21"/>
  <c r="C13" i="21"/>
  <c r="C18" i="21"/>
  <c r="D18" i="21"/>
  <c r="E18" i="21"/>
  <c r="C29" i="21"/>
  <c r="D29" i="21"/>
  <c r="E29" i="21"/>
</calcChain>
</file>

<file path=xl/sharedStrings.xml><?xml version="1.0" encoding="utf-8"?>
<sst xmlns="http://schemas.openxmlformats.org/spreadsheetml/2006/main" count="59" uniqueCount="56">
  <si>
    <t>A</t>
  </si>
  <si>
    <t>B</t>
  </si>
  <si>
    <t>C</t>
  </si>
  <si>
    <t>D</t>
  </si>
  <si>
    <t>E</t>
  </si>
  <si>
    <t>1.</t>
  </si>
  <si>
    <t>Felhalmozási bevételek</t>
  </si>
  <si>
    <t>Bevételek összesen</t>
  </si>
  <si>
    <t>2.</t>
  </si>
  <si>
    <t>Kapott támogatás</t>
  </si>
  <si>
    <t>Működési célú átvett pénzeszköz</t>
  </si>
  <si>
    <t>3.</t>
  </si>
  <si>
    <t>4.</t>
  </si>
  <si>
    <t>8.</t>
  </si>
  <si>
    <t>9.</t>
  </si>
  <si>
    <t>10.</t>
  </si>
  <si>
    <t>11.</t>
  </si>
  <si>
    <t>13.</t>
  </si>
  <si>
    <t>14.</t>
  </si>
  <si>
    <t>Felhalmozási kiadások</t>
  </si>
  <si>
    <t>Kiadások összesen</t>
  </si>
  <si>
    <t>Dologi és egyéb folyó kiadások</t>
  </si>
  <si>
    <t>7.</t>
  </si>
  <si>
    <t>12.</t>
  </si>
  <si>
    <t>5.</t>
  </si>
  <si>
    <t>6.</t>
  </si>
  <si>
    <t>15.</t>
  </si>
  <si>
    <t>16.</t>
  </si>
  <si>
    <t>17.</t>
  </si>
  <si>
    <t>18.</t>
  </si>
  <si>
    <t>2017.</t>
  </si>
  <si>
    <t>2018.</t>
  </si>
  <si>
    <t>Bevételek</t>
  </si>
  <si>
    <t>Kiadások</t>
  </si>
  <si>
    <t>Munkaadót terhelő járulékok</t>
  </si>
  <si>
    <t>Egyéb működési célú kiadások</t>
  </si>
  <si>
    <t>Tartalékok</t>
  </si>
  <si>
    <t xml:space="preserve">        </t>
  </si>
  <si>
    <t>Az államháztartásról szóló 2011. évi CXCV. törvény 24.§ (4) bekezdés d) pontja alapján</t>
  </si>
  <si>
    <t xml:space="preserve">           </t>
  </si>
  <si>
    <t>Saját bevételek Intézményi működési bevétel kamatbevételekkel és sajátos működési bevételekkel</t>
  </si>
  <si>
    <t xml:space="preserve">                   </t>
  </si>
  <si>
    <t>Személyi jellegű kiadások</t>
  </si>
  <si>
    <t xml:space="preserve">                 </t>
  </si>
  <si>
    <t xml:space="preserve"> </t>
  </si>
  <si>
    <t xml:space="preserve">         </t>
  </si>
  <si>
    <t>Békés város Önkormányzata</t>
  </si>
  <si>
    <t>bevételei és kiadásai alakulásának középtávú terve</t>
  </si>
  <si>
    <t>Ellátottak pénzbeli juttatása</t>
  </si>
  <si>
    <t>Finanszírozási kiadások</t>
  </si>
  <si>
    <t>Előző évi maradvány</t>
  </si>
  <si>
    <t>2019.</t>
  </si>
  <si>
    <t>2016-2019.</t>
  </si>
  <si>
    <t>E Ft</t>
  </si>
  <si>
    <t>2020.</t>
  </si>
  <si>
    <t>12. melléklet a 1/2017. (I. 30.) önkormáányzati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</si>
</sst>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0"/>
      <name val="Arial"/>
      <charset val="238"/>
    </font>
    <font>
      <sz val="10"/>
      <name val="Arial"/>
      <charset val="238"/>
    </font>
    <font>
      <b/>
      <sz val="16"/>
      <name val="Arial"/>
      <family val="2"/>
      <charset val="238"/>
    </font>
    <font>
      <sz val="10"/>
      <name val="MS Sans Serif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5" fillId="0" borderId="0" xfId="0" applyFont="1" applyBorder="1"/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6" fillId="0" borderId="1" xfId="1" applyNumberFormat="1" applyFont="1" applyBorder="1" applyAlignment="1">
      <alignment vertical="center"/>
    </xf>
    <xf numFmtId="0" fontId="6" fillId="0" borderId="1" xfId="0" applyFont="1" applyBorder="1"/>
    <xf numFmtId="164" fontId="6" fillId="0" borderId="1" xfId="1" applyNumberFormat="1" applyFont="1" applyBorder="1"/>
    <xf numFmtId="0" fontId="6" fillId="0" borderId="1" xfId="0" applyFont="1" applyBorder="1" applyAlignment="1">
      <alignment horizontal="left" vertical="center" wrapText="1"/>
    </xf>
    <xf numFmtId="0" fontId="7" fillId="0" borderId="1" xfId="0" quotePrefix="1" applyFont="1" applyBorder="1"/>
    <xf numFmtId="164" fontId="7" fillId="0" borderId="1" xfId="1" applyNumberFormat="1" applyFont="1" applyBorder="1"/>
    <xf numFmtId="0" fontId="6" fillId="0" borderId="0" xfId="0" quotePrefix="1" applyFont="1" applyBorder="1"/>
    <xf numFmtId="164" fontId="6" fillId="0" borderId="0" xfId="1" applyNumberFormat="1" applyFont="1" applyBorder="1"/>
    <xf numFmtId="164" fontId="7" fillId="0" borderId="10" xfId="1" applyNumberFormat="1" applyFont="1" applyBorder="1"/>
    <xf numFmtId="0" fontId="5" fillId="0" borderId="0" xfId="0" applyFont="1" applyAlignment="1">
      <alignment horizontal="right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6" fillId="0" borderId="2" xfId="1" applyNumberFormat="1" applyFont="1" applyBorder="1" applyAlignment="1">
      <alignment vertical="center"/>
    </xf>
    <xf numFmtId="164" fontId="6" fillId="0" borderId="2" xfId="1" applyNumberFormat="1" applyFont="1" applyBorder="1"/>
    <xf numFmtId="164" fontId="7" fillId="0" borderId="2" xfId="1" applyNumberFormat="1" applyFont="1" applyBorder="1"/>
    <xf numFmtId="0" fontId="5" fillId="2" borderId="12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164" fontId="6" fillId="0" borderId="4" xfId="1" applyNumberFormat="1" applyFont="1" applyBorder="1" applyAlignment="1">
      <alignment vertical="center"/>
    </xf>
    <xf numFmtId="164" fontId="6" fillId="0" borderId="4" xfId="1" applyNumberFormat="1" applyFont="1" applyBorder="1"/>
    <xf numFmtId="164" fontId="7" fillId="0" borderId="4" xfId="1" applyNumberFormat="1" applyFont="1" applyBorder="1"/>
    <xf numFmtId="0" fontId="5" fillId="0" borderId="9" xfId="0" applyFont="1" applyBorder="1"/>
    <xf numFmtId="164" fontId="5" fillId="0" borderId="4" xfId="1" applyNumberFormat="1" applyFont="1" applyBorder="1"/>
    <xf numFmtId="0" fontId="5" fillId="2" borderId="8" xfId="0" applyFont="1" applyFill="1" applyBorder="1" applyAlignment="1">
      <alignment horizontal="center" vertical="center" wrapText="1"/>
    </xf>
    <xf numFmtId="0" fontId="7" fillId="0" borderId="6" xfId="0" applyFont="1" applyBorder="1"/>
    <xf numFmtId="164" fontId="7" fillId="0" borderId="6" xfId="1" applyNumberFormat="1" applyFont="1" applyBorder="1"/>
    <xf numFmtId="164" fontId="7" fillId="0" borderId="7" xfId="1" applyNumberFormat="1" applyFont="1" applyBorder="1"/>
    <xf numFmtId="0" fontId="5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K14" sqref="K14"/>
    </sheetView>
  </sheetViews>
  <sheetFormatPr defaultRowHeight="12.75" x14ac:dyDescent="0.2"/>
  <cols>
    <col min="1" max="1" width="4.85546875" style="1" customWidth="1"/>
    <col min="2" max="2" width="51" style="1" customWidth="1"/>
    <col min="3" max="3" width="17.42578125" style="1" customWidth="1"/>
    <col min="4" max="4" width="17.140625" style="1" customWidth="1"/>
    <col min="5" max="5" width="18.28515625" style="1" customWidth="1"/>
    <col min="6" max="6" width="19.28515625" style="1" customWidth="1"/>
    <col min="7" max="16384" width="9.140625" style="1"/>
  </cols>
  <sheetData>
    <row r="1" spans="1:9" x14ac:dyDescent="0.2">
      <c r="C1" s="40" t="s">
        <v>55</v>
      </c>
      <c r="D1" s="40"/>
      <c r="E1" s="40"/>
      <c r="F1" s="40"/>
    </row>
    <row r="2" spans="1:9" x14ac:dyDescent="0.2">
      <c r="A2" s="5"/>
      <c r="B2" s="5"/>
      <c r="C2" s="5"/>
      <c r="D2" s="5"/>
      <c r="E2" s="5"/>
      <c r="F2" s="6"/>
    </row>
    <row r="3" spans="1:9" ht="20.25" x14ac:dyDescent="0.3">
      <c r="A3" s="41" t="s">
        <v>46</v>
      </c>
      <c r="B3" s="41"/>
      <c r="C3" s="41"/>
      <c r="D3" s="41"/>
      <c r="E3" s="41"/>
      <c r="F3" s="41"/>
    </row>
    <row r="4" spans="1:9" ht="20.25" x14ac:dyDescent="0.3">
      <c r="A4" s="5"/>
      <c r="B4" s="41" t="s">
        <v>47</v>
      </c>
      <c r="C4" s="41"/>
      <c r="D4" s="41"/>
      <c r="E4" s="41"/>
      <c r="F4" s="41"/>
    </row>
    <row r="5" spans="1:9" ht="15.75" x14ac:dyDescent="0.25">
      <c r="A5" s="43" t="s">
        <v>52</v>
      </c>
      <c r="B5" s="43"/>
      <c r="C5" s="43"/>
      <c r="D5" s="43"/>
      <c r="E5" s="43"/>
      <c r="F5" s="43"/>
      <c r="G5" s="2"/>
      <c r="H5" s="2"/>
      <c r="I5" s="2"/>
    </row>
    <row r="6" spans="1:9" ht="15.75" x14ac:dyDescent="0.25">
      <c r="A6" s="8"/>
      <c r="B6" s="8"/>
      <c r="C6" s="8"/>
      <c r="D6" s="8"/>
      <c r="E6" s="8"/>
      <c r="F6" s="8"/>
      <c r="G6" s="2"/>
      <c r="H6" s="2"/>
      <c r="I6" s="2"/>
    </row>
    <row r="7" spans="1:9" x14ac:dyDescent="0.2">
      <c r="A7" s="7"/>
      <c r="B7" s="42" t="s">
        <v>38</v>
      </c>
      <c r="C7" s="42"/>
      <c r="D7" s="42"/>
      <c r="E7" s="42"/>
      <c r="F7" s="42"/>
    </row>
    <row r="8" spans="1:9" ht="15.75" x14ac:dyDescent="0.25">
      <c r="A8" s="7"/>
      <c r="B8" s="8"/>
      <c r="C8" s="8"/>
      <c r="D8" s="8" t="s">
        <v>39</v>
      </c>
      <c r="E8" s="8"/>
      <c r="F8" s="8"/>
    </row>
    <row r="9" spans="1:9" ht="13.5" thickBot="1" x14ac:dyDescent="0.25">
      <c r="A9" s="7"/>
      <c r="F9" s="20" t="s">
        <v>53</v>
      </c>
    </row>
    <row r="10" spans="1:9" x14ac:dyDescent="0.2">
      <c r="A10" s="26"/>
      <c r="B10" s="27" t="s">
        <v>0</v>
      </c>
      <c r="C10" s="27" t="s">
        <v>1</v>
      </c>
      <c r="D10" s="27" t="s">
        <v>2</v>
      </c>
      <c r="E10" s="27" t="s">
        <v>3</v>
      </c>
      <c r="F10" s="28" t="s">
        <v>4</v>
      </c>
    </row>
    <row r="11" spans="1:9" ht="26.25" customHeight="1" x14ac:dyDescent="0.2">
      <c r="A11" s="29" t="s">
        <v>5</v>
      </c>
      <c r="B11" s="3"/>
      <c r="C11" s="4" t="s">
        <v>30</v>
      </c>
      <c r="D11" s="4" t="s">
        <v>31</v>
      </c>
      <c r="E11" s="4" t="s">
        <v>51</v>
      </c>
      <c r="F11" s="21" t="s">
        <v>54</v>
      </c>
    </row>
    <row r="12" spans="1:9" ht="19.5" customHeight="1" x14ac:dyDescent="0.2">
      <c r="A12" s="29" t="s">
        <v>8</v>
      </c>
      <c r="B12" s="9" t="s">
        <v>32</v>
      </c>
      <c r="C12" s="4"/>
      <c r="D12" s="4"/>
      <c r="E12" s="22"/>
      <c r="F12" s="30"/>
    </row>
    <row r="13" spans="1:9" ht="47.25" customHeight="1" x14ac:dyDescent="0.2">
      <c r="A13" s="29" t="s">
        <v>11</v>
      </c>
      <c r="B13" s="10" t="s">
        <v>40</v>
      </c>
      <c r="C13" s="11">
        <f>558301+568491</f>
        <v>1126792</v>
      </c>
      <c r="D13" s="11">
        <v>1085000</v>
      </c>
      <c r="E13" s="23">
        <v>1090000</v>
      </c>
      <c r="F13" s="31">
        <v>1145000</v>
      </c>
    </row>
    <row r="14" spans="1:9" ht="20.25" customHeight="1" x14ac:dyDescent="0.2">
      <c r="A14" s="29" t="s">
        <v>12</v>
      </c>
      <c r="B14" s="12" t="s">
        <v>9</v>
      </c>
      <c r="C14" s="13">
        <v>1143668</v>
      </c>
      <c r="D14" s="13">
        <v>1100000</v>
      </c>
      <c r="E14" s="24">
        <v>1105000</v>
      </c>
      <c r="F14" s="32">
        <v>1105000</v>
      </c>
    </row>
    <row r="15" spans="1:9" ht="22.5" customHeight="1" x14ac:dyDescent="0.2">
      <c r="A15" s="29" t="s">
        <v>24</v>
      </c>
      <c r="B15" s="14" t="s">
        <v>10</v>
      </c>
      <c r="C15" s="13">
        <v>908017</v>
      </c>
      <c r="D15" s="13">
        <v>880000</v>
      </c>
      <c r="E15" s="24">
        <v>880000</v>
      </c>
      <c r="F15" s="32">
        <v>880000</v>
      </c>
    </row>
    <row r="16" spans="1:9" ht="22.5" customHeight="1" x14ac:dyDescent="0.2">
      <c r="A16" s="29" t="s">
        <v>25</v>
      </c>
      <c r="B16" s="14" t="s">
        <v>6</v>
      </c>
      <c r="C16" s="13">
        <f>32598+54875</f>
        <v>87473</v>
      </c>
      <c r="D16" s="13">
        <v>125000</v>
      </c>
      <c r="E16" s="24">
        <v>130000</v>
      </c>
      <c r="F16" s="32">
        <v>100000</v>
      </c>
    </row>
    <row r="17" spans="1:9" ht="22.5" customHeight="1" x14ac:dyDescent="0.2">
      <c r="A17" s="29" t="s">
        <v>22</v>
      </c>
      <c r="B17" s="14" t="s">
        <v>50</v>
      </c>
      <c r="C17" s="13">
        <f>122224+198722</f>
        <v>320946</v>
      </c>
      <c r="D17" s="13">
        <v>250000</v>
      </c>
      <c r="E17" s="24">
        <v>250000</v>
      </c>
      <c r="F17" s="32">
        <v>280000</v>
      </c>
    </row>
    <row r="18" spans="1:9" ht="25.5" customHeight="1" x14ac:dyDescent="0.25">
      <c r="A18" s="29" t="s">
        <v>13</v>
      </c>
      <c r="B18" s="15" t="s">
        <v>7</v>
      </c>
      <c r="C18" s="16">
        <f>SUM(C13:C17)</f>
        <v>3586896</v>
      </c>
      <c r="D18" s="16">
        <f>SUM(D13:D17)</f>
        <v>3440000</v>
      </c>
      <c r="E18" s="25">
        <f>SUM(E13:E17)</f>
        <v>3455000</v>
      </c>
      <c r="F18" s="33">
        <f>SUM(F13:F17)</f>
        <v>3510000</v>
      </c>
    </row>
    <row r="19" spans="1:9" s="2" customFormat="1" ht="15" x14ac:dyDescent="0.2">
      <c r="A19" s="34"/>
      <c r="B19" s="17"/>
      <c r="C19" s="18"/>
      <c r="D19" s="18"/>
      <c r="E19" s="18"/>
      <c r="F19" s="35"/>
    </row>
    <row r="20" spans="1:9" ht="24" customHeight="1" x14ac:dyDescent="0.25">
      <c r="A20" s="29" t="s">
        <v>14</v>
      </c>
      <c r="B20" s="15" t="s">
        <v>33</v>
      </c>
      <c r="C20" s="4" t="s">
        <v>30</v>
      </c>
      <c r="D20" s="4" t="s">
        <v>30</v>
      </c>
      <c r="E20" s="22" t="s">
        <v>31</v>
      </c>
      <c r="F20" s="35"/>
      <c r="G20" s="1" t="s">
        <v>41</v>
      </c>
    </row>
    <row r="21" spans="1:9" ht="18.75" customHeight="1" x14ac:dyDescent="0.2">
      <c r="A21" s="29" t="s">
        <v>15</v>
      </c>
      <c r="B21" s="14" t="s">
        <v>42</v>
      </c>
      <c r="C21" s="13">
        <v>1039141</v>
      </c>
      <c r="D21" s="13">
        <v>1000000</v>
      </c>
      <c r="E21" s="24">
        <v>1000000</v>
      </c>
      <c r="F21" s="32">
        <v>1000000</v>
      </c>
    </row>
    <row r="22" spans="1:9" ht="27" customHeight="1" x14ac:dyDescent="0.2">
      <c r="A22" s="29" t="s">
        <v>16</v>
      </c>
      <c r="B22" s="14" t="s">
        <v>34</v>
      </c>
      <c r="C22" s="13">
        <v>191557</v>
      </c>
      <c r="D22" s="13">
        <v>270000</v>
      </c>
      <c r="E22" s="24">
        <v>270000</v>
      </c>
      <c r="F22" s="32">
        <v>250000</v>
      </c>
      <c r="G22" s="1" t="s">
        <v>37</v>
      </c>
    </row>
    <row r="23" spans="1:9" ht="27" customHeight="1" x14ac:dyDescent="0.2">
      <c r="A23" s="29" t="s">
        <v>23</v>
      </c>
      <c r="B23" s="14" t="s">
        <v>21</v>
      </c>
      <c r="C23" s="13">
        <v>1074855</v>
      </c>
      <c r="D23" s="13">
        <v>910000</v>
      </c>
      <c r="E23" s="24">
        <v>925000</v>
      </c>
      <c r="F23" s="32">
        <v>1000000</v>
      </c>
      <c r="I23" s="1" t="s">
        <v>43</v>
      </c>
    </row>
    <row r="24" spans="1:9" ht="21" customHeight="1" x14ac:dyDescent="0.2">
      <c r="A24" s="29" t="s">
        <v>17</v>
      </c>
      <c r="B24" s="14" t="s">
        <v>48</v>
      </c>
      <c r="C24" s="13">
        <v>114750</v>
      </c>
      <c r="D24" s="13">
        <v>120000</v>
      </c>
      <c r="E24" s="24">
        <v>120000</v>
      </c>
      <c r="F24" s="32">
        <v>120000</v>
      </c>
      <c r="I24" s="1" t="s">
        <v>44</v>
      </c>
    </row>
    <row r="25" spans="1:9" ht="21" customHeight="1" x14ac:dyDescent="0.2">
      <c r="A25" s="29" t="s">
        <v>18</v>
      </c>
      <c r="B25" s="14" t="s">
        <v>35</v>
      </c>
      <c r="C25" s="13">
        <v>805376</v>
      </c>
      <c r="D25" s="13">
        <v>750000</v>
      </c>
      <c r="E25" s="24">
        <v>750000</v>
      </c>
      <c r="F25" s="32">
        <v>750000</v>
      </c>
    </row>
    <row r="26" spans="1:9" ht="21" customHeight="1" x14ac:dyDescent="0.2">
      <c r="A26" s="29" t="s">
        <v>26</v>
      </c>
      <c r="B26" s="14" t="s">
        <v>49</v>
      </c>
      <c r="C26" s="13">
        <v>41617</v>
      </c>
      <c r="D26" s="13">
        <v>40000</v>
      </c>
      <c r="E26" s="24">
        <v>40000</v>
      </c>
      <c r="F26" s="32">
        <v>40000</v>
      </c>
    </row>
    <row r="27" spans="1:9" ht="21" customHeight="1" x14ac:dyDescent="0.2">
      <c r="A27" s="29" t="s">
        <v>27</v>
      </c>
      <c r="B27" s="14" t="s">
        <v>19</v>
      </c>
      <c r="C27" s="13">
        <f>158068+39913</f>
        <v>197981</v>
      </c>
      <c r="D27" s="13">
        <v>200000</v>
      </c>
      <c r="E27" s="24">
        <v>200000</v>
      </c>
      <c r="F27" s="32">
        <v>200000</v>
      </c>
    </row>
    <row r="28" spans="1:9" ht="21" customHeight="1" x14ac:dyDescent="0.2">
      <c r="A28" s="29" t="s">
        <v>28</v>
      </c>
      <c r="B28" s="14" t="s">
        <v>36</v>
      </c>
      <c r="C28" s="13">
        <f>31079+90540</f>
        <v>121619</v>
      </c>
      <c r="D28" s="13">
        <v>150000</v>
      </c>
      <c r="E28" s="24">
        <v>150000</v>
      </c>
      <c r="F28" s="32">
        <v>150000</v>
      </c>
    </row>
    <row r="29" spans="1:9" ht="21.75" customHeight="1" thickBot="1" x14ac:dyDescent="0.3">
      <c r="A29" s="36" t="s">
        <v>29</v>
      </c>
      <c r="B29" s="37" t="s">
        <v>20</v>
      </c>
      <c r="C29" s="38">
        <f>SUM(C21:C28)</f>
        <v>3586896</v>
      </c>
      <c r="D29" s="38">
        <f>SUM(D21:D28)</f>
        <v>3440000</v>
      </c>
      <c r="E29" s="39">
        <f>SUM(E21:E28)</f>
        <v>3455000</v>
      </c>
      <c r="F29" s="19">
        <f>SUM(F21:F28)</f>
        <v>3510000</v>
      </c>
      <c r="G29" s="1" t="s">
        <v>45</v>
      </c>
    </row>
  </sheetData>
  <mergeCells count="5">
    <mergeCell ref="A3:F3"/>
    <mergeCell ref="B4:F4"/>
    <mergeCell ref="B7:F7"/>
    <mergeCell ref="A5:F5"/>
    <mergeCell ref="C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</vt:lpstr>
      <vt:lpstr>'12'!Nyomtatási_terület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2018-01-21T10:03:31Z</cp:lastPrinted>
  <dcterms:created xsi:type="dcterms:W3CDTF">2014-02-02T08:05:39Z</dcterms:created>
  <dcterms:modified xsi:type="dcterms:W3CDTF">2018-04-11T07:22:01Z</dcterms:modified>
</cp:coreProperties>
</file>