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8. évi tervezés\2018.évi ktgvetés testület\"/>
    </mc:Choice>
  </mc:AlternateContent>
  <bookViews>
    <workbookView xWindow="120" yWindow="15" windowWidth="19440" windowHeight="9345" xr2:uid="{00000000-000D-0000-FFFF-FFFF00000000}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71027"/>
</workbook>
</file>

<file path=xl/calcChain.xml><?xml version="1.0" encoding="utf-8"?>
<calcChain xmlns="http://schemas.openxmlformats.org/spreadsheetml/2006/main">
  <c r="D86" i="1" l="1"/>
  <c r="B86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C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C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C60" i="1"/>
  <c r="A62" i="1"/>
  <c r="B62" i="1"/>
  <c r="A63" i="1"/>
  <c r="B63" i="1"/>
  <c r="C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C84" i="1"/>
  <c r="A89" i="1"/>
  <c r="B89" i="1"/>
  <c r="A90" i="1"/>
  <c r="B90" i="1"/>
  <c r="A91" i="1"/>
  <c r="B91" i="1"/>
  <c r="A92" i="1"/>
  <c r="C92" i="1"/>
  <c r="A93" i="1"/>
  <c r="B93" i="1"/>
  <c r="A94" i="1"/>
  <c r="B94" i="1"/>
  <c r="A95" i="1"/>
  <c r="C95" i="1"/>
  <c r="A96" i="1"/>
  <c r="B96" i="1"/>
  <c r="A97" i="1"/>
  <c r="B97" i="1"/>
  <c r="A98" i="1"/>
  <c r="B98" i="1"/>
  <c r="A99" i="1"/>
  <c r="C99" i="1"/>
  <c r="D99" i="1"/>
  <c r="A100" i="1"/>
  <c r="B100" i="1"/>
  <c r="C100" i="1"/>
  <c r="D100" i="1"/>
  <c r="A101" i="1"/>
  <c r="B101" i="1"/>
  <c r="A102" i="1"/>
  <c r="B102" i="1"/>
  <c r="C102" i="1"/>
  <c r="A103" i="1"/>
  <c r="B103" i="1"/>
  <c r="C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C109" i="1"/>
  <c r="D109" i="1"/>
  <c r="A110" i="1"/>
  <c r="B110" i="1"/>
  <c r="D111" i="1"/>
  <c r="B111" i="1" l="1"/>
  <c r="B112" i="1" s="1"/>
  <c r="D112" i="1"/>
</calcChain>
</file>

<file path=xl/sharedStrings.xml><?xml version="1.0" encoding="utf-8"?>
<sst xmlns="http://schemas.openxmlformats.org/spreadsheetml/2006/main" count="25" uniqueCount="21">
  <si>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</si>
  <si>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</si>
  <si>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</si>
  <si>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</si>
  <si>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</si>
  <si>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</si>
  <si>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</si>
  <si>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</si>
  <si>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</si>
  <si>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</si>
  <si>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</si>
  <si>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</si>
  <si>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</si>
  <si>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</si>
  <si>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4. Ellátottak pénzbeli juttatásai</t>
  </si>
  <si>
    <t>forintban</t>
  </si>
  <si>
    <t xml:space="preserve"> Boldog Községi Önkormányzat 2018. évi költségvetétének mérlegszerű bemutatása</t>
  </si>
  <si>
    <t>Önkormányzatok működési támogatása</t>
  </si>
  <si>
    <t xml:space="preserve">Működési bevételek  </t>
  </si>
  <si>
    <t>Egyéb működési célú támogatások</t>
  </si>
  <si>
    <t>Pénzforgalom nélküli bevételek /előző évi pénzmaradvány/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</si>
</sst>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27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/>
    </xf>
    <xf numFmtId="0" fontId="1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6">
    <cellStyle name="Ezres" xfId="1" builtinId="3"/>
    <cellStyle name="Ezres 2" xfId="3" xr:uid="{00000000-0005-0000-0000-000001000000}"/>
    <cellStyle name="Normál" xfId="0" builtinId="0"/>
    <cellStyle name="Normál 2" xfId="4" xr:uid="{00000000-0005-0000-0000-000003000000}"/>
    <cellStyle name="Normál 2 2" xfId="5" xr:uid="{00000000-0005-0000-0000-000004000000}"/>
    <cellStyle name="Normál_2004. évi koncepció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7m_Összesített_MÉRLEGSZERŰ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  <cell r="BG99">
            <v>0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  <cell r="BG101">
            <v>0</v>
          </cell>
        </row>
        <row r="106">
          <cell r="B106" t="str">
            <v>Kölcsönök előirányzat-csoport bevételei</v>
          </cell>
          <cell r="BG106">
            <v>0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 t="e">
            <v>#REF!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3">
          <cell r="BG113">
            <v>0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D114"/>
  <sheetViews>
    <sheetView tabSelected="1" view="pageLayout" topLeftCell="A27" zoomScaleNormal="100" zoomScaleSheetLayoutView="85" workbookViewId="0">
      <selection activeCell="B86" sqref="B86"/>
    </sheetView>
  </sheetViews>
  <sheetFormatPr defaultRowHeight="15" x14ac:dyDescent="0.2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 x14ac:dyDescent="0.3">
      <c r="A2" s="26" t="s">
        <v>16</v>
      </c>
      <c r="B2" s="26"/>
      <c r="C2" s="26"/>
      <c r="D2" s="23"/>
    </row>
    <row r="3" spans="1:4" x14ac:dyDescent="0.25">
      <c r="D3" s="22" t="s">
        <v>15</v>
      </c>
    </row>
    <row r="4" spans="1:4" ht="30" customHeight="1" x14ac:dyDescent="0.25">
      <c r="A4" s="25" t="s">
        <v>12</v>
      </c>
      <c r="B4" s="25"/>
      <c r="C4" s="25" t="s">
        <v>11</v>
      </c>
      <c r="D4" s="25"/>
    </row>
    <row r="5" spans="1:4" ht="35.25" customHeight="1" x14ac:dyDescent="0.25">
      <c r="A5" s="24" t="s">
        <v>10</v>
      </c>
      <c r="B5" s="24"/>
      <c r="C5" s="24"/>
      <c r="D5" s="24"/>
    </row>
    <row r="6" spans="1:4" ht="30" hidden="1" x14ac:dyDescent="0.25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 x14ac:dyDescent="0.25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 x14ac:dyDescent="0.25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 x14ac:dyDescent="0.25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 x14ac:dyDescent="0.25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 x14ac:dyDescent="0.25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 x14ac:dyDescent="0.25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 x14ac:dyDescent="0.25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 x14ac:dyDescent="0.25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 x14ac:dyDescent="0.25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 x14ac:dyDescent="0.25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 x14ac:dyDescent="0.25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 x14ac:dyDescent="0.25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 x14ac:dyDescent="0.25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 x14ac:dyDescent="0.25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 x14ac:dyDescent="0.25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 x14ac:dyDescent="0.25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 x14ac:dyDescent="0.25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 x14ac:dyDescent="0.25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 x14ac:dyDescent="0.25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 x14ac:dyDescent="0.25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 x14ac:dyDescent="0.25">
      <c r="A27" s="19" t="str">
        <f>'[2]2m_Teljes_Önk_ktgv'!B26</f>
        <v>Közhatalmi bevételek összesen</v>
      </c>
      <c r="B27" s="8">
        <v>39500000</v>
      </c>
      <c r="C27" s="10" t="str">
        <f>'[2]2m_Teljes_Önk_ktgv'!B128</f>
        <v>1.Személyi juttatások</v>
      </c>
      <c r="D27" s="8">
        <v>38734000</v>
      </c>
    </row>
    <row r="28" spans="1:4" ht="18" hidden="1" x14ac:dyDescent="0.25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 x14ac:dyDescent="0.25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 x14ac:dyDescent="0.25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 x14ac:dyDescent="0.25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 x14ac:dyDescent="0.25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 x14ac:dyDescent="0.25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 x14ac:dyDescent="0.25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 x14ac:dyDescent="0.25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 x14ac:dyDescent="0.25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 x14ac:dyDescent="0.25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 x14ac:dyDescent="0.25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 x14ac:dyDescent="0.25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 x14ac:dyDescent="0.25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 x14ac:dyDescent="0.25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 x14ac:dyDescent="0.25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 x14ac:dyDescent="0.25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 x14ac:dyDescent="0.25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 x14ac:dyDescent="0.25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8" x14ac:dyDescent="0.25">
      <c r="A46" s="19" t="s">
        <v>18</v>
      </c>
      <c r="B46" s="8">
        <v>11736000</v>
      </c>
      <c r="C46" s="10" t="str">
        <f>'[2]2m_Teljes_Önk_ktgv'!B129</f>
        <v>2.Munkaadót terhelő járulékok</v>
      </c>
      <c r="D46" s="8">
        <v>7772000</v>
      </c>
    </row>
    <row r="47" spans="1:4" ht="28.5" hidden="1" x14ac:dyDescent="0.25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 x14ac:dyDescent="0.25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 x14ac:dyDescent="0.25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 x14ac:dyDescent="0.25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 x14ac:dyDescent="0.25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 x14ac:dyDescent="0.25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 x14ac:dyDescent="0.25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 x14ac:dyDescent="0.25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 x14ac:dyDescent="0.25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 x14ac:dyDescent="0.25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 x14ac:dyDescent="0.25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 x14ac:dyDescent="0.25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 x14ac:dyDescent="0.25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8.75" x14ac:dyDescent="0.25">
      <c r="A60" s="21" t="s">
        <v>8</v>
      </c>
      <c r="B60" s="20" t="s">
        <v>13</v>
      </c>
      <c r="C60" s="10" t="str">
        <f>'[2]2m_Teljes_Önk_ktgv'!B130</f>
        <v>3.Dologi kiadások</v>
      </c>
      <c r="D60" s="8">
        <v>37224000</v>
      </c>
    </row>
    <row r="61" spans="1:4" ht="18" x14ac:dyDescent="0.25">
      <c r="A61" s="19" t="s">
        <v>9</v>
      </c>
      <c r="B61" s="8" t="s">
        <v>13</v>
      </c>
      <c r="C61" s="10" t="s">
        <v>14</v>
      </c>
      <c r="D61" s="8">
        <v>18960000</v>
      </c>
    </row>
    <row r="62" spans="1:4" ht="18" hidden="1" x14ac:dyDescent="0.25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 x14ac:dyDescent="0.25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 x14ac:dyDescent="0.25">
      <c r="A64" s="19" t="s">
        <v>19</v>
      </c>
      <c r="B64" s="8">
        <v>7500000</v>
      </c>
      <c r="C64" s="10" t="str">
        <f>'[2]2m_Teljes_Önk_ktgv'!B133</f>
        <v>5.Egyéb működési célú kiadások (pénzeszköz átadások)</v>
      </c>
      <c r="D64" s="8">
        <v>200000</v>
      </c>
    </row>
    <row r="65" spans="1:4" ht="18" hidden="1" x14ac:dyDescent="0.25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 x14ac:dyDescent="0.25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 x14ac:dyDescent="0.25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 x14ac:dyDescent="0.25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 x14ac:dyDescent="0.25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 x14ac:dyDescent="0.25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 x14ac:dyDescent="0.25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 x14ac:dyDescent="0.25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 x14ac:dyDescent="0.25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 x14ac:dyDescent="0.25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 x14ac:dyDescent="0.25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 x14ac:dyDescent="0.25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 x14ac:dyDescent="0.25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 x14ac:dyDescent="0.25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 x14ac:dyDescent="0.25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 x14ac:dyDescent="0.25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 x14ac:dyDescent="0.25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 x14ac:dyDescent="0.25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 x14ac:dyDescent="0.25">
      <c r="A83" s="19" t="s">
        <v>17</v>
      </c>
      <c r="B83" s="8">
        <v>210217666</v>
      </c>
      <c r="C83" s="10" t="s">
        <v>8</v>
      </c>
      <c r="D83" s="8">
        <v>182590000</v>
      </c>
    </row>
    <row r="84" spans="1:4" ht="28.5" x14ac:dyDescent="0.25">
      <c r="A84" s="10" t="s">
        <v>20</v>
      </c>
      <c r="B84" s="8">
        <v>175580734</v>
      </c>
      <c r="C84" s="10" t="str">
        <f>'[2]2m_Teljes_Önk_ktgv'!B156</f>
        <v>1.Általános tartalék</v>
      </c>
      <c r="D84" s="8">
        <v>2000000</v>
      </c>
    </row>
    <row r="85" spans="1:4" ht="18" x14ac:dyDescent="0.25">
      <c r="A85" s="10" t="s">
        <v>13</v>
      </c>
      <c r="B85" s="8" t="s">
        <v>13</v>
      </c>
      <c r="C85" s="9"/>
      <c r="D85" s="8"/>
    </row>
    <row r="86" spans="1:4" s="4" customFormat="1" ht="32.25" customHeight="1" x14ac:dyDescent="0.25">
      <c r="A86" s="6" t="s">
        <v>7</v>
      </c>
      <c r="B86" s="7">
        <f>SUM(B27,B46,B60,B61,B64,B83,B84,B85)</f>
        <v>444534400</v>
      </c>
      <c r="C86" s="6" t="s">
        <v>6</v>
      </c>
      <c r="D86" s="5">
        <f>SUM(D27:D85)</f>
        <v>287480000</v>
      </c>
    </row>
    <row r="87" spans="1:4" s="14" customFormat="1" ht="32.25" customHeight="1" x14ac:dyDescent="0.25">
      <c r="A87" s="18"/>
      <c r="B87" s="17"/>
      <c r="C87" s="16"/>
      <c r="D87" s="15"/>
    </row>
    <row r="88" spans="1:4" ht="36.75" customHeight="1" x14ac:dyDescent="0.25">
      <c r="A88" s="24" t="s">
        <v>5</v>
      </c>
      <c r="B88" s="24"/>
      <c r="C88" s="24"/>
      <c r="D88" s="24"/>
    </row>
    <row r="89" spans="1:4" ht="18" hidden="1" x14ac:dyDescent="0.25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 x14ac:dyDescent="0.25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 x14ac:dyDescent="0.25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 x14ac:dyDescent="0.25">
      <c r="A92" s="10" t="str">
        <f>'[2]2m_Teljes_Önk_ktgv'!B91</f>
        <v>Saját bevételek</v>
      </c>
      <c r="B92" s="8">
        <v>81984600</v>
      </c>
      <c r="C92" s="12" t="str">
        <f>'[2]2m_Teljes_Önk_ktgv'!B141</f>
        <v>1. Beruházások</v>
      </c>
      <c r="D92" s="8">
        <v>125185000</v>
      </c>
    </row>
    <row r="93" spans="1:4" ht="18" hidden="1" x14ac:dyDescent="0.25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 x14ac:dyDescent="0.25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 x14ac:dyDescent="0.25">
      <c r="A95" s="10" t="str">
        <f>'[2]2m_Teljes_Önk_ktgv'!B94</f>
        <v>Felhalmozási célú pénzeszköz átvétel államháztartáson kívülről</v>
      </c>
      <c r="B95" s="8">
        <v>0</v>
      </c>
      <c r="C95" s="12" t="str">
        <f>'[2]2m_Teljes_Önk_ktgv'!B142</f>
        <v>2. Felújítások</v>
      </c>
      <c r="D95" s="8">
        <v>113854000</v>
      </c>
    </row>
    <row r="96" spans="1:4" ht="18" hidden="1" x14ac:dyDescent="0.25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 x14ac:dyDescent="0.25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 x14ac:dyDescent="0.25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 x14ac:dyDescent="0.25">
      <c r="A99" s="10" t="str">
        <f>'[2]2m_Teljes_Önk_ktgv'!B98</f>
        <v>Beruházási célú Európai Uniós támogatás értékű bevétele</v>
      </c>
      <c r="B99" s="8">
        <v>0</v>
      </c>
      <c r="C99" s="12" t="str">
        <f>'[2]2m_Teljes_Önk_ktgv'!B143</f>
        <v>3. Kormányzati beruházások</v>
      </c>
      <c r="D99" s="8">
        <f>'[2]2m_Teljes_Önk_ktgv'!BG143</f>
        <v>0</v>
      </c>
    </row>
    <row r="100" spans="1:4" ht="18" x14ac:dyDescent="0.25">
      <c r="A100" s="10" t="str">
        <f>'[2]2m_Teljes_Önk_ktgv'!B99</f>
        <v xml:space="preserve">Felhalmozási célú támogatásértékű bevétel </v>
      </c>
      <c r="B100" s="8">
        <f>'[2]2m_Teljes_Önk_ktgv'!BG99</f>
        <v>0</v>
      </c>
      <c r="C100" s="12" t="str">
        <f>'[2]2m_Teljes_Önk_ktgv'!B144</f>
        <v>4. Lakástámogatások, lakásépítés</v>
      </c>
      <c r="D100" s="8">
        <f>'[2]2m_Teljes_Önk_ktgv'!BG144</f>
        <v>0</v>
      </c>
    </row>
    <row r="101" spans="1:4" ht="18" hidden="1" x14ac:dyDescent="0.25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 x14ac:dyDescent="0.25">
      <c r="A102" s="10" t="str">
        <f>'[2]2m_Teljes_Önk_ktgv'!B101</f>
        <v>Felhalmozási  célú támogatások/kölcsönök visszatérülése</v>
      </c>
      <c r="B102" s="8">
        <f>'[2]2m_Teljes_Önk_ktgv'!BG101</f>
        <v>0</v>
      </c>
      <c r="C102" s="12" t="str">
        <f>'[2]2m_Teljes_Önk_ktgv'!B145</f>
        <v>5. Egyéb felhalmozási célú kiadások (pénzeszköz átadások)</v>
      </c>
      <c r="D102" s="8">
        <v>0</v>
      </c>
    </row>
    <row r="103" spans="1:4" ht="18" x14ac:dyDescent="0.25">
      <c r="A103" s="10" t="str">
        <f>'[2]2m_Teljes_Önk_ktgv'!B106</f>
        <v>Kölcsönök előirányzat-csoport bevételei</v>
      </c>
      <c r="B103" s="8">
        <f>'[2]2m_Teljes_Önk_ktgv'!BG106</f>
        <v>0</v>
      </c>
      <c r="C103" s="10" t="str">
        <f>'[2]2m_Teljes_Önk_ktgv'!B149</f>
        <v>Kölcsönök előirányzat-csoport kiadásai</v>
      </c>
      <c r="D103" s="8">
        <v>0</v>
      </c>
    </row>
    <row r="104" spans="1:4" ht="18" hidden="1" x14ac:dyDescent="0.25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 x14ac:dyDescent="0.25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 x14ac:dyDescent="0.25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 x14ac:dyDescent="0.25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 x14ac:dyDescent="0.25">
      <c r="A108" s="10" t="e">
        <f>'[2]2m_Teljes_Önk_ktgv'!B111</f>
        <v>#REF!</v>
      </c>
      <c r="B108" s="8">
        <f>'[2]2m_Teljes_Önk_ktgv'!BG111</f>
        <v>0</v>
      </c>
      <c r="C108" s="11"/>
      <c r="D108" s="8"/>
    </row>
    <row r="109" spans="1:4" ht="28.5" x14ac:dyDescent="0.25">
      <c r="A109" s="10" t="str">
        <f>'[2]2m_Teljes_Önk_ktgv'!B112</f>
        <v>Pénzforgalom nélküli bevételek /előző évi pénzmaradvány/</v>
      </c>
      <c r="B109" s="8">
        <f>'[2]2m_Teljes_Önk_ktgv'!BG113</f>
        <v>0</v>
      </c>
      <c r="C109" s="10" t="str">
        <f>'[2]2m_Teljes_Önk_ktgv'!B157</f>
        <v>2.Céltartalék</v>
      </c>
      <c r="D109" s="8">
        <f>'[2]2m_Teljes_Önk_ktgv'!BG157</f>
        <v>0</v>
      </c>
    </row>
    <row r="110" spans="1:4" ht="18" hidden="1" x14ac:dyDescent="0.25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 x14ac:dyDescent="0.25">
      <c r="A111" s="6" t="s">
        <v>3</v>
      </c>
      <c r="B111" s="7">
        <f>B92+B95+B99+B100+B102+B103+B109</f>
        <v>81984600</v>
      </c>
      <c r="C111" s="6" t="s">
        <v>2</v>
      </c>
      <c r="D111" s="5">
        <f>D92+D95+D99+D100+D102+D103+D109</f>
        <v>239039000</v>
      </c>
    </row>
    <row r="112" spans="1:4" ht="35.25" customHeight="1" x14ac:dyDescent="0.25">
      <c r="A112" s="3" t="s">
        <v>1</v>
      </c>
      <c r="B112" s="2">
        <f>SUM(B86,B111)</f>
        <v>526519000</v>
      </c>
      <c r="C112" s="3" t="s">
        <v>0</v>
      </c>
      <c r="D112" s="2">
        <f>D86+D111</f>
        <v>526519000</v>
      </c>
    </row>
    <row r="114" spans="4:4" x14ac:dyDescent="0.25">
      <c r="D114" s="1"/>
    </row>
  </sheetData>
  <mergeCells count="5">
    <mergeCell ref="A88:D88"/>
    <mergeCell ref="C4:D4"/>
    <mergeCell ref="A4:B4"/>
    <mergeCell ref="A5:D5"/>
    <mergeCell ref="A2:C2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..../2018. (II....) 
rendelete az Önkormányzat 2018. évi költségvetéséről&amp;R2a.sz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2016-02-08T09:13:45Z</cp:lastPrinted>
  <dcterms:created xsi:type="dcterms:W3CDTF">2014-02-10T10:15:10Z</dcterms:created>
  <dcterms:modified xsi:type="dcterms:W3CDTF">2018-02-14T09:40:16Z</dcterms:modified>
</cp:coreProperties>
</file>