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070" yWindow="255" windowWidth="16635" windowHeight="12000" activeTab="7"/>
  </bookViews>
  <sheets>
    <sheet name="műkössz." sheetId="1" r:id="rId1"/>
    <sheet name="személyi" sheetId="2" r:id="rId2"/>
    <sheet name="munkaadj." sheetId="5" r:id="rId3"/>
    <sheet name="dologi" sheetId="4" r:id="rId4"/>
    <sheet name="ellpbjutt" sheetId="7" r:id="rId5"/>
    <sheet name="elvonások, befizetések" sheetId="9" r:id="rId6"/>
    <sheet name="műkpénz" sheetId="6" r:id="rId7"/>
    <sheet name="tartalék" sheetId="8" r:id="rId8"/>
  </sheets>
  <definedNames>
    <definedName name="_xlnm.Print_Area" localSheetId="3">dologi!$A$2:$H$41</definedName>
    <definedName name="_xlnm.Print_Area" localSheetId="2">munkaadj.!$A$1:$H$41</definedName>
  </definedNames>
  <calcPr calcId="125725"/>
</workbook>
</file>

<file path=xl/calcChain.xml><?xml version="1.0" encoding="utf-8"?>
<calcChain xmlns="http://schemas.openxmlformats.org/spreadsheetml/2006/main">
  <c r="G41" i="4"/>
  <c r="K41" i="2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6"/>
  <c r="H7" i="5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6"/>
  <c r="H7" i="4"/>
  <c r="H7" i="1"/>
  <c r="J7" s="1"/>
  <c r="H8" i="4"/>
  <c r="I8"/>
  <c r="H9"/>
  <c r="H10"/>
  <c r="I10"/>
  <c r="H11"/>
  <c r="H12"/>
  <c r="H13"/>
  <c r="H14"/>
  <c r="I14"/>
  <c r="H15"/>
  <c r="H16"/>
  <c r="I16"/>
  <c r="H17"/>
  <c r="H18"/>
  <c r="I18"/>
  <c r="H19"/>
  <c r="H20"/>
  <c r="I20"/>
  <c r="H21"/>
  <c r="H22"/>
  <c r="I22"/>
  <c r="H23"/>
  <c r="H24"/>
  <c r="I24"/>
  <c r="H25"/>
  <c r="H26"/>
  <c r="H27"/>
  <c r="H28"/>
  <c r="H29"/>
  <c r="H30"/>
  <c r="H31"/>
  <c r="H32"/>
  <c r="H33"/>
  <c r="H34"/>
  <c r="H35"/>
  <c r="H36"/>
  <c r="H37"/>
  <c r="H38"/>
  <c r="H39"/>
  <c r="H6"/>
  <c r="I6"/>
  <c r="J41" i="2"/>
  <c r="F6" i="1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E35"/>
  <c r="E36"/>
  <c r="E37"/>
  <c r="E19"/>
  <c r="E20"/>
  <c r="E21"/>
  <c r="E17"/>
  <c r="E8"/>
  <c r="H13"/>
  <c r="H15"/>
  <c r="H19"/>
  <c r="J19" s="1"/>
  <c r="H30"/>
  <c r="J30" s="1"/>
  <c r="H6"/>
  <c r="F41" i="5"/>
  <c r="G41"/>
  <c r="F41" i="2"/>
  <c r="G41"/>
  <c r="E41"/>
  <c r="H9" i="1"/>
  <c r="H11"/>
  <c r="H21"/>
  <c r="J21" s="1"/>
  <c r="H25"/>
  <c r="J25" s="1"/>
  <c r="H29"/>
  <c r="H35"/>
  <c r="I7" i="4"/>
  <c r="I11"/>
  <c r="H17" i="1"/>
  <c r="J17" s="1"/>
  <c r="I23" i="4"/>
  <c r="I25"/>
  <c r="H27" i="1"/>
  <c r="J27" s="1"/>
  <c r="H33"/>
  <c r="J33" s="1"/>
  <c r="I37" i="4"/>
  <c r="F41"/>
  <c r="F41" i="1"/>
  <c r="G41" i="7"/>
  <c r="F41"/>
  <c r="E41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41"/>
  <c r="G41" i="9"/>
  <c r="F41"/>
  <c r="E41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41"/>
  <c r="G41" i="6"/>
  <c r="F41"/>
  <c r="E41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41"/>
  <c r="F41" i="8"/>
  <c r="G4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6"/>
  <c r="I9" i="4"/>
  <c r="I12"/>
  <c r="I19"/>
  <c r="I21"/>
  <c r="I26"/>
  <c r="I27"/>
  <c r="I28"/>
  <c r="I29"/>
  <c r="I30"/>
  <c r="I31"/>
  <c r="I32"/>
  <c r="I33"/>
  <c r="I34"/>
  <c r="I35"/>
  <c r="I36"/>
  <c r="I39"/>
  <c r="I40"/>
  <c r="I41" i="2"/>
  <c r="E33" i="1"/>
  <c r="E40"/>
  <c r="E39"/>
  <c r="E38"/>
  <c r="E34"/>
  <c r="E32"/>
  <c r="H39"/>
  <c r="H40"/>
  <c r="E7"/>
  <c r="E9"/>
  <c r="E10"/>
  <c r="E11"/>
  <c r="E12"/>
  <c r="E13"/>
  <c r="E14"/>
  <c r="E15"/>
  <c r="E18"/>
  <c r="E22"/>
  <c r="E23"/>
  <c r="H23"/>
  <c r="J23" s="1"/>
  <c r="E24"/>
  <c r="E25"/>
  <c r="E26"/>
  <c r="E27"/>
  <c r="E29"/>
  <c r="E30"/>
  <c r="E31"/>
  <c r="H31"/>
  <c r="J31"/>
  <c r="E6"/>
  <c r="H41" i="8"/>
  <c r="E28" i="1"/>
  <c r="E16"/>
  <c r="E41" i="5"/>
  <c r="E41" i="8"/>
  <c r="E41" i="4"/>
  <c r="H22" i="1"/>
  <c r="J22" s="1"/>
  <c r="E41"/>
  <c r="H20"/>
  <c r="J20"/>
  <c r="H38"/>
  <c r="H32"/>
  <c r="J32" s="1"/>
  <c r="H28"/>
  <c r="J28" s="1"/>
  <c r="H34"/>
  <c r="J34" s="1"/>
  <c r="H26"/>
  <c r="J26" s="1"/>
  <c r="H12"/>
  <c r="J12" s="1"/>
  <c r="H10"/>
  <c r="J10" s="1"/>
  <c r="H36"/>
  <c r="H41" i="5"/>
  <c r="H8" i="1"/>
  <c r="J8" s="1"/>
  <c r="I38" i="4"/>
  <c r="I17"/>
  <c r="I15"/>
  <c r="I13"/>
  <c r="H37" i="1"/>
  <c r="L41" i="2"/>
  <c r="J29" i="1"/>
  <c r="J9"/>
  <c r="J15"/>
  <c r="J11"/>
  <c r="J6"/>
  <c r="J13"/>
  <c r="H24"/>
  <c r="J24" s="1"/>
  <c r="G41"/>
  <c r="H18"/>
  <c r="J18"/>
  <c r="H16"/>
  <c r="J16"/>
  <c r="H14"/>
  <c r="J14"/>
  <c r="H41" i="4"/>
  <c r="I41"/>
  <c r="J18"/>
  <c r="H41" i="2"/>
  <c r="H41" i="1"/>
</calcChain>
</file>

<file path=xl/sharedStrings.xml><?xml version="1.0" encoding="utf-8"?>
<sst xmlns="http://schemas.openxmlformats.org/spreadsheetml/2006/main" count="1009" uniqueCount="108">
  <si>
    <t>Cím</t>
  </si>
  <si>
    <t>Alcím</t>
  </si>
  <si>
    <t>sorsz.</t>
  </si>
  <si>
    <t>szám</t>
  </si>
  <si>
    <t>1.</t>
  </si>
  <si>
    <t>2.</t>
  </si>
  <si>
    <t>3.</t>
  </si>
  <si>
    <t>4.</t>
  </si>
  <si>
    <t>5.</t>
  </si>
  <si>
    <t>6.</t>
  </si>
  <si>
    <t>7.</t>
  </si>
  <si>
    <t>Balatonalmádi Városgondnokság</t>
  </si>
  <si>
    <t>8.</t>
  </si>
  <si>
    <t>9.</t>
  </si>
  <si>
    <t>Közvilágítás</t>
  </si>
  <si>
    <t>Működési kiadás összesen</t>
  </si>
  <si>
    <t>eredeti ei.</t>
  </si>
  <si>
    <t>Létszám</t>
  </si>
  <si>
    <t>041232</t>
  </si>
  <si>
    <t>Start -munkaprogram - Téli közfoglalkoztatás</t>
  </si>
  <si>
    <t>013320</t>
  </si>
  <si>
    <t>Köztemető- fenntartás és - működtetés</t>
  </si>
  <si>
    <t>045160</t>
  </si>
  <si>
    <t>Közutak, hidak, alagutak üzemeltetése, fenntartása</t>
  </si>
  <si>
    <t>041233</t>
  </si>
  <si>
    <t>Hosszabb időtartamú közfoglalkoztatás</t>
  </si>
  <si>
    <t>013350</t>
  </si>
  <si>
    <t>Az Önkormányzati vagyonnal való gazdálkodással kapcsolatos feladatok</t>
  </si>
  <si>
    <t>091250</t>
  </si>
  <si>
    <t>Alapfokú művészetoktatással összefüggő működtetési feladatok</t>
  </si>
  <si>
    <t>092260</t>
  </si>
  <si>
    <t>098022</t>
  </si>
  <si>
    <t>Pedagógiai szakszolgáltató tevékenység működtetési feladatai</t>
  </si>
  <si>
    <t>091220</t>
  </si>
  <si>
    <t>092120</t>
  </si>
  <si>
    <t>096030</t>
  </si>
  <si>
    <t>047120</t>
  </si>
  <si>
    <t>Piac üzemeltetése</t>
  </si>
  <si>
    <t>051030</t>
  </si>
  <si>
    <t>Nem veszélyes (települési) hulladék vegyes (ömlesztett) begyűjtése, szállítása, átrakása</t>
  </si>
  <si>
    <t>064010</t>
  </si>
  <si>
    <t>066010</t>
  </si>
  <si>
    <t>Zöldterület-kezelés</t>
  </si>
  <si>
    <t>Város-, községgazdálkodási egyéb szolgáltatások</t>
  </si>
  <si>
    <t>063080</t>
  </si>
  <si>
    <t>Vízellátással kapcsolatos közmű építése, fenntartása, üzemeltetése</t>
  </si>
  <si>
    <t>081030</t>
  </si>
  <si>
    <t>Sportlétesítmények, edzőtáborok működtetése és fejlesztése</t>
  </si>
  <si>
    <t>013360</t>
  </si>
  <si>
    <t>Köznevelési intézmény 1-4. évf. működtetési feladatok (Györgyi D.Ált.Isk.)</t>
  </si>
  <si>
    <t>Köznevelési intézmény 1-4. évf. működtetési feladatok (Vörösb.Ált.Isk.)</t>
  </si>
  <si>
    <t>Köznevelési intézmény 5-8. évf. működtetési feladatok (Györgyi D.Ált.Isk.)</t>
  </si>
  <si>
    <t>Köznevelési intézmény 5-8. évf. működtetési feladatok (Vörösb.Ált.Isk.)</t>
  </si>
  <si>
    <t>Gimnázium és szakképző iskola  működtetési feladatok</t>
  </si>
  <si>
    <t>Más szerv részére végzett pénzügyi-gazdálk.-i, üzemeltetési, egyéb szolg.</t>
  </si>
  <si>
    <t>066020</t>
  </si>
  <si>
    <t>052080</t>
  </si>
  <si>
    <t>Szennyvízcsatorna építése, fenntartása, üzemeltetése</t>
  </si>
  <si>
    <t>Lakóingatlan szociális célú bérbeadása, üzemeltetése</t>
  </si>
  <si>
    <t>10.</t>
  </si>
  <si>
    <t>11.</t>
  </si>
  <si>
    <t>Központi költségvetési befizetések (ÁFA elszámolás)</t>
  </si>
  <si>
    <t>018020</t>
  </si>
  <si>
    <t>Kormányzati funkció</t>
  </si>
  <si>
    <t>096015</t>
  </si>
  <si>
    <t>2016.évi</t>
  </si>
  <si>
    <t>Köznevelési intézményben tanulók étkeztetése/ (Magyar Ang.Tanny.Gimn.kollégiuma)</t>
  </si>
  <si>
    <t>Köznevelési intézményben tanulók lakhatásának biztosítása (Magyar Ang.Tanny.Gimn. kollégium )</t>
  </si>
  <si>
    <t>Köznevelési intézményben tanulók lakhatásának biztosítása (Magyar Ang.Tanny.Gimn. kollégium nyári hasznosítás)</t>
  </si>
  <si>
    <t>Köznevelési intézményben tanulók étkeztetése/ (Györgyi D.Ált.Isk.)</t>
  </si>
  <si>
    <t>Köznevelési intézményben tanulók étkeztetése/ (Vörösb.Ált.Isk.)</t>
  </si>
  <si>
    <t>Köznevelési intézményben tanulók étkeztetése/ (Magyar Angol Tanny.Gimn.)</t>
  </si>
  <si>
    <t>Gimnázium és szakképző iskola  működtetési feladatok (szolgálati lakások)</t>
  </si>
  <si>
    <t>Kerékpárutak üzemeltetése, fenntartása</t>
  </si>
  <si>
    <t>081061</t>
  </si>
  <si>
    <t>Szabadidős park, fürdő és strandszolgáltatás (Budatava strand)</t>
  </si>
  <si>
    <t>Szabadidős park, fürdő és strandszolgáltatás (Wesselényi strand)</t>
  </si>
  <si>
    <t>Szabadidős park, fürdő és strandszolgáltatás (Kátalanfüred strand)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</si>
  <si>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</si>
  <si>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</si>
  <si>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</si>
  <si>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</si>
  <si>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</si>
  <si>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</si>
  <si>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</si>
  <si>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</si>
  <si>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</si>
  <si>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</si>
  <si>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</si>
  <si>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</si>
  <si>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</si>
  <si>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</si>
  <si>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</si>
  <si>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</si>
  <si>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</si>
  <si>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</si>
  <si>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</si>
  <si>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</si>
  <si>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</si>
  <si>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</si>
  <si>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</si>
  <si>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 xml:space="preserve">2016. évi </t>
  </si>
  <si>
    <t>módosítás</t>
  </si>
  <si>
    <t>Módósítási</t>
  </si>
  <si>
    <t>javaslat</t>
  </si>
  <si>
    <t>mód. ei. VIII.31.</t>
  </si>
  <si>
    <t>mód.ei.VIII.31.</t>
  </si>
  <si>
    <t>mód. ei. XI.30.</t>
  </si>
</sst>
</file>

<file path=xl/styles.xml><?xml version="1.0" encoding="utf-8"?>
<styleSheet xmlns="http://schemas.openxmlformats.org/spreadsheetml/2006/main">
  <numFmts count="1">
    <numFmt numFmtId="172" formatCode="#\ ##0"/>
  </numFmts>
  <fonts count="15">
    <font>
      <sz val="10"/>
      <name val="Arial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0"/>
      <name val="Arial CE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 AC"/>
      <charset val="238"/>
    </font>
    <font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3" fontId="5" fillId="0" borderId="10" xfId="0" quotePrefix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3" fontId="8" fillId="0" borderId="11" xfId="0" applyNumberFormat="1" applyFont="1" applyFill="1" applyBorder="1"/>
    <xf numFmtId="3" fontId="5" fillId="0" borderId="11" xfId="0" quotePrefix="1" applyNumberFormat="1" applyFont="1" applyFill="1" applyBorder="1" applyAlignment="1">
      <alignment horizontal="center"/>
    </xf>
    <xf numFmtId="0" fontId="1" fillId="0" borderId="0" xfId="0" applyFont="1" applyFill="1"/>
    <xf numFmtId="49" fontId="1" fillId="0" borderId="0" xfId="0" applyNumberFormat="1" applyFont="1" applyFill="1"/>
    <xf numFmtId="172" fontId="7" fillId="0" borderId="12" xfId="0" applyNumberFormat="1" applyFont="1" applyFill="1" applyBorder="1" applyAlignment="1">
      <alignment horizontal="center"/>
    </xf>
    <xf numFmtId="0" fontId="1" fillId="0" borderId="13" xfId="0" applyFont="1" applyFill="1" applyBorder="1"/>
    <xf numFmtId="3" fontId="6" fillId="0" borderId="14" xfId="0" applyNumberFormat="1" applyFont="1" applyFill="1" applyBorder="1" applyAlignment="1"/>
    <xf numFmtId="0" fontId="6" fillId="0" borderId="11" xfId="0" applyFont="1" applyFill="1" applyBorder="1" applyAlignment="1">
      <alignment horizontal="center"/>
    </xf>
    <xf numFmtId="3" fontId="5" fillId="0" borderId="10" xfId="0" applyNumberFormat="1" applyFont="1" applyFill="1" applyBorder="1" applyAlignment="1">
      <alignment horizontal="center" vertical="center"/>
    </xf>
    <xf numFmtId="3" fontId="9" fillId="0" borderId="11" xfId="0" applyNumberFormat="1" applyFont="1" applyFill="1" applyBorder="1" applyAlignment="1"/>
    <xf numFmtId="3" fontId="6" fillId="0" borderId="11" xfId="0" applyNumberFormat="1" applyFont="1" applyFill="1" applyBorder="1" applyAlignment="1"/>
    <xf numFmtId="3" fontId="6" fillId="0" borderId="15" xfId="0" applyNumberFormat="1" applyFont="1" applyFill="1" applyBorder="1" applyAlignment="1"/>
    <xf numFmtId="3" fontId="1" fillId="0" borderId="0" xfId="0" applyNumberFormat="1" applyFont="1" applyFill="1"/>
    <xf numFmtId="0" fontId="5" fillId="0" borderId="1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/>
    <xf numFmtId="3" fontId="9" fillId="0" borderId="11" xfId="0" applyNumberFormat="1" applyFont="1" applyFill="1" applyBorder="1" applyAlignment="1">
      <alignment wrapText="1"/>
    </xf>
    <xf numFmtId="49" fontId="5" fillId="0" borderId="10" xfId="0" applyNumberFormat="1" applyFont="1" applyFill="1" applyBorder="1" applyAlignment="1">
      <alignment horizontal="center" vertical="center"/>
    </xf>
    <xf numFmtId="3" fontId="14" fillId="0" borderId="11" xfId="0" applyNumberFormat="1" applyFont="1" applyFill="1" applyBorder="1" applyAlignment="1"/>
    <xf numFmtId="49" fontId="10" fillId="0" borderId="0" xfId="0" applyNumberFormat="1" applyFont="1" applyFill="1"/>
    <xf numFmtId="49" fontId="5" fillId="0" borderId="10" xfId="0" applyNumberFormat="1" applyFont="1" applyFill="1" applyBorder="1" applyAlignment="1">
      <alignment horizontal="center"/>
    </xf>
    <xf numFmtId="49" fontId="13" fillId="0" borderId="16" xfId="0" applyNumberFormat="1" applyFont="1" applyFill="1" applyBorder="1" applyAlignment="1"/>
    <xf numFmtId="49" fontId="6" fillId="0" borderId="11" xfId="0" applyNumberFormat="1" applyFont="1" applyFill="1" applyBorder="1" applyAlignment="1">
      <alignment horizontal="center"/>
    </xf>
    <xf numFmtId="49" fontId="9" fillId="0" borderId="10" xfId="0" applyNumberFormat="1" applyFont="1" applyFill="1" applyBorder="1" applyAlignment="1"/>
    <xf numFmtId="3" fontId="5" fillId="0" borderId="4" xfId="0" applyNumberFormat="1" applyFont="1" applyFill="1" applyBorder="1" applyAlignment="1"/>
    <xf numFmtId="3" fontId="5" fillId="0" borderId="5" xfId="0" applyNumberFormat="1" applyFont="1" applyFill="1" applyBorder="1" applyAlignment="1"/>
    <xf numFmtId="2" fontId="8" fillId="0" borderId="0" xfId="0" applyNumberFormat="1" applyFont="1" applyFill="1"/>
    <xf numFmtId="0" fontId="1" fillId="0" borderId="17" xfId="0" applyFont="1" applyFill="1" applyBorder="1"/>
    <xf numFmtId="0" fontId="1" fillId="0" borderId="18" xfId="0" applyFont="1" applyFill="1" applyBorder="1"/>
    <xf numFmtId="3" fontId="8" fillId="0" borderId="16" xfId="0" applyNumberFormat="1" applyFont="1" applyFill="1" applyBorder="1"/>
    <xf numFmtId="2" fontId="8" fillId="0" borderId="19" xfId="0" applyNumberFormat="1" applyFont="1" applyFill="1" applyBorder="1"/>
    <xf numFmtId="3" fontId="8" fillId="0" borderId="20" xfId="0" applyNumberFormat="1" applyFont="1" applyFill="1" applyBorder="1"/>
    <xf numFmtId="2" fontId="8" fillId="0" borderId="21" xfId="0" applyNumberFormat="1" applyFont="1" applyFill="1" applyBorder="1"/>
    <xf numFmtId="3" fontId="5" fillId="0" borderId="9" xfId="0" applyNumberFormat="1" applyFont="1" applyFill="1" applyBorder="1" applyAlignment="1"/>
    <xf numFmtId="2" fontId="5" fillId="0" borderId="5" xfId="0" applyNumberFormat="1" applyFont="1" applyFill="1" applyBorder="1" applyAlignment="1"/>
    <xf numFmtId="0" fontId="1" fillId="0" borderId="22" xfId="0" applyFont="1" applyFill="1" applyBorder="1"/>
    <xf numFmtId="3" fontId="8" fillId="0" borderId="23" xfId="0" applyNumberFormat="1" applyFont="1" applyFill="1" applyBorder="1"/>
    <xf numFmtId="3" fontId="8" fillId="0" borderId="24" xfId="0" applyNumberFormat="1" applyFont="1" applyFill="1" applyBorder="1"/>
    <xf numFmtId="3" fontId="8" fillId="0" borderId="10" xfId="0" applyNumberFormat="1" applyFont="1" applyFill="1" applyBorder="1"/>
    <xf numFmtId="3" fontId="8" fillId="0" borderId="15" xfId="0" applyNumberFormat="1" applyFont="1" applyFill="1" applyBorder="1"/>
    <xf numFmtId="3" fontId="8" fillId="0" borderId="25" xfId="0" applyNumberFormat="1" applyFont="1" applyFill="1" applyBorder="1"/>
    <xf numFmtId="3" fontId="8" fillId="0" borderId="26" xfId="0" applyNumberFormat="1" applyFont="1" applyFill="1" applyBorder="1"/>
    <xf numFmtId="3" fontId="8" fillId="0" borderId="27" xfId="0" applyNumberFormat="1" applyFont="1" applyFill="1" applyBorder="1"/>
    <xf numFmtId="3" fontId="6" fillId="0" borderId="16" xfId="0" applyNumberFormat="1" applyFont="1" applyFill="1" applyBorder="1" applyAlignment="1"/>
    <xf numFmtId="2" fontId="12" fillId="0" borderId="7" xfId="0" applyNumberFormat="1" applyFont="1" applyBorder="1" applyAlignment="1">
      <alignment horizontal="center"/>
    </xf>
    <xf numFmtId="2" fontId="8" fillId="0" borderId="28" xfId="0" applyNumberFormat="1" applyFont="1" applyFill="1" applyBorder="1"/>
    <xf numFmtId="0" fontId="11" fillId="0" borderId="29" xfId="0" applyFont="1" applyFill="1" applyBorder="1" applyAlignment="1">
      <alignment horizontal="center"/>
    </xf>
    <xf numFmtId="172" fontId="5" fillId="0" borderId="30" xfId="0" applyNumberFormat="1" applyFont="1" applyFill="1" applyBorder="1" applyAlignment="1">
      <alignment horizontal="left"/>
    </xf>
    <xf numFmtId="172" fontId="5" fillId="0" borderId="17" xfId="0" applyNumberFormat="1" applyFont="1" applyFill="1" applyBorder="1" applyAlignment="1">
      <alignment horizontal="left"/>
    </xf>
    <xf numFmtId="49" fontId="5" fillId="0" borderId="31" xfId="0" applyNumberFormat="1" applyFont="1" applyFill="1" applyBorder="1" applyAlignment="1">
      <alignment horizontal="left"/>
    </xf>
    <xf numFmtId="49" fontId="5" fillId="0" borderId="32" xfId="0" applyNumberFormat="1" applyFont="1" applyFill="1" applyBorder="1" applyAlignment="1">
      <alignment horizontal="left"/>
    </xf>
    <xf numFmtId="49" fontId="5" fillId="0" borderId="33" xfId="0" applyNumberFormat="1" applyFont="1" applyFill="1" applyBorder="1" applyAlignment="1">
      <alignment horizontal="left"/>
    </xf>
    <xf numFmtId="3" fontId="5" fillId="0" borderId="31" xfId="0" applyNumberFormat="1" applyFont="1" applyFill="1" applyBorder="1" applyAlignment="1">
      <alignment horizontal="left"/>
    </xf>
    <xf numFmtId="3" fontId="5" fillId="0" borderId="32" xfId="0" applyNumberFormat="1" applyFont="1" applyFill="1" applyBorder="1" applyAlignment="1">
      <alignment horizontal="left"/>
    </xf>
    <xf numFmtId="3" fontId="5" fillId="0" borderId="33" xfId="0" applyNumberFormat="1" applyFont="1" applyFill="1" applyBorder="1" applyAlignment="1">
      <alignment horizontal="left"/>
    </xf>
    <xf numFmtId="2" fontId="11" fillId="0" borderId="2" xfId="0" applyNumberFormat="1" applyFon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2" sqref="H2:H3"/>
    </sheetView>
  </sheetViews>
  <sheetFormatPr defaultRowHeight="12"/>
  <cols>
    <col min="1" max="1" width="8" style="15" customWidth="1"/>
    <col min="2" max="2" width="6.85546875" style="15" customWidth="1"/>
    <col min="3" max="3" width="10.7109375" style="15" customWidth="1"/>
    <col min="4" max="4" width="62.140625" style="15" customWidth="1"/>
    <col min="5" max="8" width="14.7109375" style="15" customWidth="1"/>
    <col min="9" max="9" width="10.85546875" style="16" hidden="1" customWidth="1"/>
    <col min="10" max="11" width="0" style="15" hidden="1" customWidth="1"/>
    <col min="12" max="16384" width="9.140625" style="15"/>
  </cols>
  <sheetData>
    <row r="1" spans="1:10" ht="12.75" thickBot="1"/>
    <row r="2" spans="1:10" ht="15" customHeight="1">
      <c r="A2" s="1" t="s">
        <v>0</v>
      </c>
      <c r="B2" s="3" t="s">
        <v>1</v>
      </c>
      <c r="C2" s="2"/>
      <c r="D2" s="3"/>
      <c r="E2" s="11" t="s">
        <v>65</v>
      </c>
      <c r="F2" s="11" t="s">
        <v>65</v>
      </c>
      <c r="G2" s="11" t="s">
        <v>103</v>
      </c>
      <c r="H2" s="11" t="s">
        <v>101</v>
      </c>
    </row>
    <row r="3" spans="1:10" ht="15.75" thickBot="1">
      <c r="A3" s="7" t="s">
        <v>2</v>
      </c>
      <c r="B3" s="8" t="s">
        <v>3</v>
      </c>
      <c r="C3" s="4"/>
      <c r="D3" s="8" t="s">
        <v>63</v>
      </c>
      <c r="E3" s="58" t="s">
        <v>16</v>
      </c>
      <c r="F3" s="12" t="s">
        <v>106</v>
      </c>
      <c r="G3" s="12" t="s">
        <v>104</v>
      </c>
      <c r="H3" s="12" t="s">
        <v>107</v>
      </c>
    </row>
    <row r="4" spans="1:10" ht="15.75" thickBot="1">
      <c r="A4" s="5" t="s">
        <v>4</v>
      </c>
      <c r="B4" s="6" t="s">
        <v>5</v>
      </c>
      <c r="C4" s="5" t="s">
        <v>6</v>
      </c>
      <c r="D4" s="5" t="s">
        <v>7</v>
      </c>
      <c r="E4" s="9" t="s">
        <v>8</v>
      </c>
      <c r="F4" s="9" t="s">
        <v>9</v>
      </c>
      <c r="G4" s="9" t="s">
        <v>10</v>
      </c>
      <c r="H4" s="9" t="s">
        <v>12</v>
      </c>
    </row>
    <row r="5" spans="1:10" ht="15">
      <c r="A5" s="17" t="s">
        <v>4</v>
      </c>
      <c r="B5" s="59" t="s">
        <v>11</v>
      </c>
      <c r="C5" s="60"/>
      <c r="D5" s="60"/>
      <c r="E5" s="40"/>
      <c r="F5" s="40"/>
      <c r="G5" s="39"/>
      <c r="H5" s="18"/>
    </row>
    <row r="6" spans="1:10" ht="15">
      <c r="A6" s="19"/>
      <c r="B6" s="20" t="s">
        <v>4</v>
      </c>
      <c r="C6" s="21" t="s">
        <v>41</v>
      </c>
      <c r="D6" s="22" t="s">
        <v>42</v>
      </c>
      <c r="E6" s="23">
        <f>személyi!E6+munkaadj.!E6+dologi!E6+ellpbjutt!E6+műkpénz!E6+tartalék!E6+'elvonások, befizetések'!E6</f>
        <v>39350000</v>
      </c>
      <c r="F6" s="23">
        <f>személyi!F6+munkaadj.!F6+dologi!F6+ellpbjutt!F6+műkpénz!F6+tartalék!F6+'elvonások, befizetések'!F6</f>
        <v>40975003</v>
      </c>
      <c r="G6" s="23">
        <f>személyi!G6+munkaadj.!G6+dologi!G6+ellpbjutt!G6+műkpénz!G6+tartalék!G6+'elvonások, befizetések'!G6</f>
        <v>2161628</v>
      </c>
      <c r="H6" s="24">
        <f>személyi!H6+munkaadj.!H6+dologi!H6+ellpbjutt!H6+műkpénz!H6+tartalék!H6+'elvonások, befizetések'!H6</f>
        <v>43136631</v>
      </c>
      <c r="I6" s="25"/>
      <c r="J6" s="25">
        <f t="shared" ref="J6:J34" si="0">H6-E6</f>
        <v>3786631</v>
      </c>
    </row>
    <row r="7" spans="1:10" ht="15">
      <c r="A7" s="19"/>
      <c r="B7" s="20" t="s">
        <v>5</v>
      </c>
      <c r="C7" s="21" t="s">
        <v>22</v>
      </c>
      <c r="D7" s="22" t="s">
        <v>23</v>
      </c>
      <c r="E7" s="23">
        <f>személyi!E7+munkaadj.!E7+dologi!E7+ellpbjutt!E7+műkpénz!E7+tartalék!E7+'elvonások, befizetések'!E7</f>
        <v>19284000</v>
      </c>
      <c r="F7" s="23">
        <f>személyi!F7+munkaadj.!F7+dologi!F7+ellpbjutt!F7+műkpénz!F7+tartalék!F7+'elvonások, befizetések'!F7</f>
        <v>21167427</v>
      </c>
      <c r="G7" s="23">
        <f>személyi!G7+munkaadj.!G7+dologi!G7+ellpbjutt!G7+műkpénz!G7+tartalék!G7+'elvonások, befizetések'!G7</f>
        <v>2200000</v>
      </c>
      <c r="H7" s="24">
        <f>személyi!H7+munkaadj.!H7+dologi!H7+ellpbjutt!H7+műkpénz!H7+tartalék!H7+'elvonások, befizetések'!H7</f>
        <v>23367427</v>
      </c>
      <c r="J7" s="25">
        <f t="shared" si="0"/>
        <v>4083427</v>
      </c>
    </row>
    <row r="8" spans="1:10" ht="15">
      <c r="A8" s="19"/>
      <c r="B8" s="20" t="s">
        <v>6</v>
      </c>
      <c r="C8" s="21" t="s">
        <v>22</v>
      </c>
      <c r="D8" s="22" t="s">
        <v>73</v>
      </c>
      <c r="E8" s="23">
        <f>személyi!E8+munkaadj.!E8+dologi!E8+ellpbjutt!E8+műkpénz!E8+tartalék!E8+'elvonások, befizetések'!E8</f>
        <v>500000</v>
      </c>
      <c r="F8" s="23">
        <f>személyi!F8+munkaadj.!F8+dologi!F8+ellpbjutt!F8+műkpénz!F8+tartalék!F8+'elvonások, befizetések'!F8</f>
        <v>500000</v>
      </c>
      <c r="G8" s="23">
        <f>személyi!G8+munkaadj.!G8+dologi!G8+ellpbjutt!G8+műkpénz!G8+tartalék!G8+'elvonások, befizetések'!G8</f>
        <v>-200000</v>
      </c>
      <c r="H8" s="24">
        <f>személyi!H8+munkaadj.!H8+dologi!H8+ellpbjutt!H8+műkpénz!H8+tartalék!H8+'elvonások, befizetések'!H8</f>
        <v>300000</v>
      </c>
      <c r="J8" s="25">
        <f t="shared" si="0"/>
        <v>-200000</v>
      </c>
    </row>
    <row r="9" spans="1:10" ht="15">
      <c r="A9" s="19"/>
      <c r="B9" s="20" t="s">
        <v>7</v>
      </c>
      <c r="C9" s="26">
        <v>106010</v>
      </c>
      <c r="D9" s="22" t="s">
        <v>58</v>
      </c>
      <c r="E9" s="23">
        <f>személyi!E9+munkaadj.!E9+dologi!E9+ellpbjutt!E9+műkpénz!E9+tartalék!E9+'elvonások, befizetések'!E9</f>
        <v>542000</v>
      </c>
      <c r="F9" s="23">
        <f>személyi!F9+munkaadj.!F9+dologi!F9+ellpbjutt!F9+műkpénz!F9+tartalék!F9+'elvonások, befizetések'!F9</f>
        <v>848000</v>
      </c>
      <c r="G9" s="23">
        <f>személyi!G9+munkaadj.!G9+dologi!G9+ellpbjutt!G9+műkpénz!G9+tartalék!G9+'elvonások, befizetések'!G9</f>
        <v>-50000</v>
      </c>
      <c r="H9" s="24">
        <f>személyi!H9+munkaadj.!H9+dologi!H9+ellpbjutt!H9+műkpénz!H9+tartalék!H9+'elvonások, befizetések'!H9</f>
        <v>798000</v>
      </c>
      <c r="J9" s="25">
        <f t="shared" si="0"/>
        <v>256000</v>
      </c>
    </row>
    <row r="10" spans="1:10" ht="15">
      <c r="A10" s="19"/>
      <c r="B10" s="20" t="s">
        <v>8</v>
      </c>
      <c r="C10" s="21" t="s">
        <v>26</v>
      </c>
      <c r="D10" s="22" t="s">
        <v>27</v>
      </c>
      <c r="E10" s="23">
        <f>személyi!E10+munkaadj.!E10+dologi!E10+ellpbjutt!E10+műkpénz!E10+tartalék!E10+'elvonások, befizetések'!E10</f>
        <v>27116000</v>
      </c>
      <c r="F10" s="23">
        <f>személyi!F10+munkaadj.!F10+dologi!F10+ellpbjutt!F10+műkpénz!F10+tartalék!F10+'elvonások, befizetések'!F10</f>
        <v>45035430</v>
      </c>
      <c r="G10" s="23">
        <f>személyi!G10+munkaadj.!G10+dologi!G10+ellpbjutt!G10+műkpénz!G10+tartalék!G10+'elvonások, befizetések'!G10</f>
        <v>-2048246</v>
      </c>
      <c r="H10" s="24">
        <f>személyi!H10+munkaadj.!H10+dologi!H10+ellpbjutt!H10+műkpénz!H10+tartalék!H10+'elvonások, befizetések'!H10</f>
        <v>42987184</v>
      </c>
      <c r="J10" s="25">
        <f t="shared" si="0"/>
        <v>15871184</v>
      </c>
    </row>
    <row r="11" spans="1:10" ht="15">
      <c r="A11" s="19"/>
      <c r="B11" s="20" t="s">
        <v>9</v>
      </c>
      <c r="C11" s="21" t="s">
        <v>33</v>
      </c>
      <c r="D11" s="22" t="s">
        <v>49</v>
      </c>
      <c r="E11" s="23">
        <f>személyi!E11+munkaadj.!E11+dologi!E11+ellpbjutt!E11+műkpénz!E11+tartalék!E11+'elvonások, befizetések'!E11</f>
        <v>11528000</v>
      </c>
      <c r="F11" s="23">
        <f>személyi!F11+munkaadj.!F11+dologi!F11+ellpbjutt!F11+műkpénz!F11+tartalék!F11+'elvonások, befizetések'!F11</f>
        <v>12184107</v>
      </c>
      <c r="G11" s="23">
        <f>személyi!G11+munkaadj.!G11+dologi!G11+ellpbjutt!G11+műkpénz!G11+tartalék!G11+'elvonások, befizetések'!G11</f>
        <v>-1963420</v>
      </c>
      <c r="H11" s="24">
        <f>személyi!H11+munkaadj.!H11+dologi!H11+ellpbjutt!H11+műkpénz!H11+tartalék!H11+'elvonások, befizetések'!H11</f>
        <v>10220687</v>
      </c>
      <c r="J11" s="25">
        <f t="shared" si="0"/>
        <v>-1307313</v>
      </c>
    </row>
    <row r="12" spans="1:10" ht="15">
      <c r="A12" s="19"/>
      <c r="B12" s="20" t="s">
        <v>10</v>
      </c>
      <c r="C12" s="21" t="s">
        <v>33</v>
      </c>
      <c r="D12" s="22" t="s">
        <v>50</v>
      </c>
      <c r="E12" s="23">
        <f>személyi!E12+munkaadj.!E12+dologi!E12+ellpbjutt!E12+műkpénz!E12+tartalék!E12+'elvonások, befizetések'!E12</f>
        <v>8473000</v>
      </c>
      <c r="F12" s="23">
        <f>személyi!F12+munkaadj.!F12+dologi!F12+ellpbjutt!F12+műkpénz!F12+tartalék!F12+'elvonások, befizetések'!F12</f>
        <v>9252912</v>
      </c>
      <c r="G12" s="23">
        <f>személyi!G12+munkaadj.!G12+dologi!G12+ellpbjutt!G12+műkpénz!G12+tartalék!G12+'elvonások, befizetések'!G12</f>
        <v>925453</v>
      </c>
      <c r="H12" s="24">
        <f>személyi!H12+munkaadj.!H12+dologi!H12+ellpbjutt!H12+műkpénz!H12+tartalék!H12+'elvonások, befizetések'!H12</f>
        <v>10178365</v>
      </c>
      <c r="J12" s="25">
        <f t="shared" si="0"/>
        <v>1705365</v>
      </c>
    </row>
    <row r="13" spans="1:10" ht="15">
      <c r="A13" s="19"/>
      <c r="B13" s="20" t="s">
        <v>12</v>
      </c>
      <c r="C13" s="21" t="s">
        <v>34</v>
      </c>
      <c r="D13" s="22" t="s">
        <v>51</v>
      </c>
      <c r="E13" s="23">
        <f>személyi!E13+munkaadj.!E13+dologi!E13+ellpbjutt!E13+műkpénz!E13+tartalék!E13+'elvonások, befizetések'!E13</f>
        <v>9490000</v>
      </c>
      <c r="F13" s="23">
        <f>személyi!F13+munkaadj.!F13+dologi!F13+ellpbjutt!F13+műkpénz!F13+tartalék!F13+'elvonások, befizetések'!F13</f>
        <v>10036331</v>
      </c>
      <c r="G13" s="23">
        <f>személyi!G13+munkaadj.!G13+dologi!G13+ellpbjutt!G13+műkpénz!G13+tartalék!G13+'elvonások, befizetések'!G13</f>
        <v>-1976993</v>
      </c>
      <c r="H13" s="24">
        <f>személyi!H13+munkaadj.!H13+dologi!H13+ellpbjutt!H13+műkpénz!H13+tartalék!H13+'elvonások, befizetések'!H13</f>
        <v>8059338</v>
      </c>
      <c r="J13" s="25">
        <f t="shared" si="0"/>
        <v>-1430662</v>
      </c>
    </row>
    <row r="14" spans="1:10" ht="15">
      <c r="A14" s="19"/>
      <c r="B14" s="20" t="s">
        <v>13</v>
      </c>
      <c r="C14" s="21" t="s">
        <v>34</v>
      </c>
      <c r="D14" s="22" t="s">
        <v>52</v>
      </c>
      <c r="E14" s="23">
        <f>személyi!E14+munkaadj.!E14+dologi!E14+ellpbjutt!E14+műkpénz!E14+tartalék!E14+'elvonások, befizetések'!E14</f>
        <v>8253000</v>
      </c>
      <c r="F14" s="23">
        <f>személyi!F14+munkaadj.!F14+dologi!F14+ellpbjutt!F14+műkpénz!F14+tartalék!F14+'elvonások, befizetések'!F14</f>
        <v>9004991</v>
      </c>
      <c r="G14" s="23">
        <f>személyi!G14+munkaadj.!G14+dologi!G14+ellpbjutt!G14+műkpénz!G14+tartalék!G14+'elvonások, befizetések'!G14</f>
        <v>913825</v>
      </c>
      <c r="H14" s="24">
        <f>személyi!H14+munkaadj.!H14+dologi!H14+ellpbjutt!H14+műkpénz!H14+tartalék!H14+'elvonások, befizetések'!H14</f>
        <v>9918816</v>
      </c>
      <c r="J14" s="25">
        <f t="shared" si="0"/>
        <v>1665816</v>
      </c>
    </row>
    <row r="15" spans="1:10" ht="15">
      <c r="A15" s="19"/>
      <c r="B15" s="20" t="s">
        <v>59</v>
      </c>
      <c r="C15" s="21" t="s">
        <v>28</v>
      </c>
      <c r="D15" s="22" t="s">
        <v>29</v>
      </c>
      <c r="E15" s="23">
        <f>személyi!E15+munkaadj.!E15+dologi!E15+ellpbjutt!E15+műkpénz!E15+tartalék!E15+'elvonások, befizetések'!E15</f>
        <v>3976000</v>
      </c>
      <c r="F15" s="23">
        <f>személyi!F15+munkaadj.!F15+dologi!F15+ellpbjutt!F15+műkpénz!F15+tartalék!F15+'elvonások, befizetések'!F15</f>
        <v>4643886</v>
      </c>
      <c r="G15" s="23">
        <f>személyi!G15+munkaadj.!G15+dologi!G15+ellpbjutt!G15+műkpénz!G15+tartalék!G15+'elvonások, befizetések'!G15</f>
        <v>37000</v>
      </c>
      <c r="H15" s="24">
        <f>személyi!H15+munkaadj.!H15+dologi!H15+ellpbjutt!H15+műkpénz!H15+tartalék!H15+'elvonások, befizetések'!H15</f>
        <v>4680886</v>
      </c>
      <c r="I15" s="27"/>
      <c r="J15" s="25">
        <f t="shared" si="0"/>
        <v>704886</v>
      </c>
    </row>
    <row r="16" spans="1:10" ht="15">
      <c r="A16" s="19"/>
      <c r="B16" s="20" t="s">
        <v>60</v>
      </c>
      <c r="C16" s="21" t="s">
        <v>30</v>
      </c>
      <c r="D16" s="22" t="s">
        <v>53</v>
      </c>
      <c r="E16" s="23">
        <f>személyi!E16+munkaadj.!E16+dologi!E16+ellpbjutt!E16+műkpénz!E16+tartalék!E16+'elvonások, befizetések'!E16</f>
        <v>22800000</v>
      </c>
      <c r="F16" s="23">
        <f>személyi!F16+munkaadj.!F16+dologi!F16+ellpbjutt!F16+műkpénz!F16+tartalék!F16+'elvonások, befizetések'!F16</f>
        <v>26546959</v>
      </c>
      <c r="G16" s="23">
        <f>személyi!G16+munkaadj.!G16+dologi!G16+ellpbjutt!G16+műkpénz!G16+tartalék!G16+'elvonások, befizetések'!G16</f>
        <v>-76012</v>
      </c>
      <c r="H16" s="24">
        <f>személyi!H16+munkaadj.!H16+dologi!H16+ellpbjutt!H16+műkpénz!H16+tartalék!H16+'elvonások, befizetések'!H16</f>
        <v>26470947</v>
      </c>
      <c r="I16" s="27"/>
      <c r="J16" s="25">
        <f t="shared" si="0"/>
        <v>3670947</v>
      </c>
    </row>
    <row r="17" spans="1:10" ht="15">
      <c r="A17" s="19"/>
      <c r="B17" s="20" t="s">
        <v>78</v>
      </c>
      <c r="C17" s="21" t="s">
        <v>30</v>
      </c>
      <c r="D17" s="22" t="s">
        <v>72</v>
      </c>
      <c r="E17" s="23">
        <f>személyi!E17+munkaadj.!E17+dologi!E17+ellpbjutt!E17+műkpénz!E17+tartalék!E17+'elvonások, befizetések'!E17</f>
        <v>1187000</v>
      </c>
      <c r="F17" s="23">
        <f>személyi!F17+munkaadj.!F17+dologi!F17+ellpbjutt!F17+műkpénz!F17+tartalék!F17+'elvonások, befizetések'!F17</f>
        <v>1504000</v>
      </c>
      <c r="G17" s="23">
        <f>személyi!G17+munkaadj.!G17+dologi!G17+ellpbjutt!G17+műkpénz!G17+tartalék!G17+'elvonások, befizetések'!G17</f>
        <v>-504000</v>
      </c>
      <c r="H17" s="24">
        <f>személyi!H17+munkaadj.!H17+dologi!H17+ellpbjutt!H17+műkpénz!H17+tartalék!H17+'elvonások, befizetések'!H17</f>
        <v>1000000</v>
      </c>
      <c r="I17" s="27"/>
      <c r="J17" s="25">
        <f t="shared" si="0"/>
        <v>-187000</v>
      </c>
    </row>
    <row r="18" spans="1:10" ht="15">
      <c r="A18" s="19"/>
      <c r="B18" s="20" t="s">
        <v>79</v>
      </c>
      <c r="C18" s="21" t="s">
        <v>31</v>
      </c>
      <c r="D18" s="22" t="s">
        <v>32</v>
      </c>
      <c r="E18" s="23">
        <f>személyi!E18+munkaadj.!E18+dologi!E18+ellpbjutt!E18+műkpénz!E18+tartalék!E18+'elvonások, befizetések'!E18</f>
        <v>860000</v>
      </c>
      <c r="F18" s="23">
        <f>személyi!F18+munkaadj.!F18+dologi!F18+ellpbjutt!F18+műkpénz!F18+tartalék!F18+'elvonások, befizetések'!F18</f>
        <v>1007000</v>
      </c>
      <c r="G18" s="23">
        <f>személyi!G18+munkaadj.!G18+dologi!G18+ellpbjutt!G18+műkpénz!G18+tartalék!G18+'elvonások, befizetések'!G18</f>
        <v>-300000</v>
      </c>
      <c r="H18" s="24">
        <f>személyi!H18+munkaadj.!H18+dologi!H18+ellpbjutt!H18+műkpénz!H18+tartalék!H18+'elvonások, befizetések'!H18</f>
        <v>707000</v>
      </c>
      <c r="I18" s="27"/>
      <c r="J18" s="25">
        <f t="shared" si="0"/>
        <v>-153000</v>
      </c>
    </row>
    <row r="19" spans="1:10" ht="27.75" customHeight="1">
      <c r="A19" s="19"/>
      <c r="B19" s="20" t="s">
        <v>80</v>
      </c>
      <c r="C19" s="14" t="s">
        <v>64</v>
      </c>
      <c r="D19" s="28" t="s">
        <v>66</v>
      </c>
      <c r="E19" s="23">
        <f>személyi!E19+munkaadj.!E19+dologi!E19+ellpbjutt!E19+műkpénz!E19+tartalék!E19+'elvonások, befizetések'!E19</f>
        <v>37950000</v>
      </c>
      <c r="F19" s="23">
        <f>személyi!F19+munkaadj.!F19+dologi!F19+ellpbjutt!F19+műkpénz!F19+tartalék!F19+'elvonások, befizetések'!F19</f>
        <v>32360094</v>
      </c>
      <c r="G19" s="23">
        <f>személyi!G19+munkaadj.!G19+dologi!G19+ellpbjutt!G19+műkpénz!G19+tartalék!G19+'elvonások, befizetések'!G19</f>
        <v>-2126248</v>
      </c>
      <c r="H19" s="24">
        <f>személyi!H19+munkaadj.!H19+dologi!H19+ellpbjutt!H19+műkpénz!H19+tartalék!H19+'elvonások, befizetések'!H19</f>
        <v>30233846</v>
      </c>
      <c r="I19" s="27"/>
      <c r="J19" s="25">
        <f t="shared" si="0"/>
        <v>-7716154</v>
      </c>
    </row>
    <row r="20" spans="1:10" ht="33" customHeight="1">
      <c r="A20" s="19"/>
      <c r="B20" s="20" t="s">
        <v>81</v>
      </c>
      <c r="C20" s="21" t="s">
        <v>35</v>
      </c>
      <c r="D20" s="28" t="s">
        <v>67</v>
      </c>
      <c r="E20" s="23">
        <f>személyi!E20+munkaadj.!E20+dologi!E20+ellpbjutt!E20+műkpénz!E20+tartalék!E20+'elvonások, befizetések'!E20</f>
        <v>34198000</v>
      </c>
      <c r="F20" s="23">
        <f>személyi!F20+munkaadj.!F20+dologi!F20+ellpbjutt!F20+műkpénz!F20+tartalék!F20+'elvonások, befizetések'!F20</f>
        <v>36822791</v>
      </c>
      <c r="G20" s="23">
        <f>személyi!G20+munkaadj.!G20+dologi!G20+ellpbjutt!G20+műkpénz!G20+tartalék!G20+'elvonások, befizetések'!G20</f>
        <v>365201</v>
      </c>
      <c r="H20" s="24">
        <f>személyi!H20+munkaadj.!H20+dologi!H20+ellpbjutt!H20+műkpénz!H20+tartalék!H20+'elvonások, befizetések'!H20</f>
        <v>37187992</v>
      </c>
      <c r="I20" s="27"/>
      <c r="J20" s="25">
        <f t="shared" si="0"/>
        <v>2989992</v>
      </c>
    </row>
    <row r="21" spans="1:10" ht="25.5">
      <c r="A21" s="19"/>
      <c r="B21" s="20" t="s">
        <v>82</v>
      </c>
      <c r="C21" s="21" t="s">
        <v>35</v>
      </c>
      <c r="D21" s="28" t="s">
        <v>68</v>
      </c>
      <c r="E21" s="23">
        <f>személyi!E21+munkaadj.!E21+dologi!E21+ellpbjutt!E21+műkpénz!E21+tartalék!E21+'elvonások, befizetések'!E21</f>
        <v>0</v>
      </c>
      <c r="F21" s="23">
        <f>személyi!F21+munkaadj.!F21+dologi!F21+ellpbjutt!F21+műkpénz!F21+tartalék!F21+'elvonások, befizetések'!F21</f>
        <v>369000</v>
      </c>
      <c r="G21" s="23">
        <f>személyi!G21+munkaadj.!G21+dologi!G21+ellpbjutt!G21+műkpénz!G21+tartalék!G21+'elvonások, befizetések'!G21</f>
        <v>30739</v>
      </c>
      <c r="H21" s="24">
        <f>személyi!H21+munkaadj.!H21+dologi!H21+ellpbjutt!H21+műkpénz!H21+tartalék!H21+'elvonások, befizetések'!H21</f>
        <v>399739</v>
      </c>
      <c r="I21" s="27"/>
      <c r="J21" s="25">
        <f t="shared" si="0"/>
        <v>399739</v>
      </c>
    </row>
    <row r="22" spans="1:10" ht="15">
      <c r="A22" s="19"/>
      <c r="B22" s="20" t="s">
        <v>83</v>
      </c>
      <c r="C22" s="14" t="s">
        <v>64</v>
      </c>
      <c r="D22" s="22" t="s">
        <v>69</v>
      </c>
      <c r="E22" s="23">
        <f>személyi!E22+munkaadj.!E22+dologi!E22+ellpbjutt!E22+műkpénz!E22+tartalék!E22+'elvonások, befizetések'!E22</f>
        <v>25560000</v>
      </c>
      <c r="F22" s="23">
        <f>személyi!F22+munkaadj.!F22+dologi!F22+ellpbjutt!F22+műkpénz!F22+tartalék!F22+'elvonások, befizetések'!F22</f>
        <v>25560000</v>
      </c>
      <c r="G22" s="23">
        <f>személyi!G22+munkaadj.!G22+dologi!G22+ellpbjutt!G22+műkpénz!G22+tartalék!G22+'elvonások, befizetések'!G22</f>
        <v>-1863840</v>
      </c>
      <c r="H22" s="24">
        <f>személyi!H22+munkaadj.!H22+dologi!H22+ellpbjutt!H22+műkpénz!H22+tartalék!H22+'elvonások, befizetések'!H22</f>
        <v>23696160</v>
      </c>
      <c r="J22" s="25">
        <f t="shared" si="0"/>
        <v>-1863840</v>
      </c>
    </row>
    <row r="23" spans="1:10" ht="15">
      <c r="A23" s="19"/>
      <c r="B23" s="20" t="s">
        <v>84</v>
      </c>
      <c r="C23" s="14" t="s">
        <v>64</v>
      </c>
      <c r="D23" s="22" t="s">
        <v>70</v>
      </c>
      <c r="E23" s="23">
        <f>személyi!E23+munkaadj.!E23+dologi!E23+ellpbjutt!E23+műkpénz!E23+tartalék!E23+'elvonások, befizetések'!E23</f>
        <v>24256000</v>
      </c>
      <c r="F23" s="23">
        <f>személyi!F23+munkaadj.!F23+dologi!F23+ellpbjutt!F23+műkpénz!F23+tartalék!F23+'elvonások, befizetések'!F23</f>
        <v>24535146</v>
      </c>
      <c r="G23" s="23">
        <f>személyi!G23+munkaadj.!G23+dologi!G23+ellpbjutt!G23+műkpénz!G23+tartalék!G23+'elvonások, befizetések'!G23</f>
        <v>236826</v>
      </c>
      <c r="H23" s="24">
        <f>személyi!H23+munkaadj.!H23+dologi!H23+ellpbjutt!H23+műkpénz!H23+tartalék!H23+'elvonások, befizetések'!H23</f>
        <v>24771972</v>
      </c>
      <c r="J23" s="25">
        <f t="shared" si="0"/>
        <v>515972</v>
      </c>
    </row>
    <row r="24" spans="1:10" ht="15">
      <c r="A24" s="19"/>
      <c r="B24" s="20" t="s">
        <v>85</v>
      </c>
      <c r="C24" s="29" t="s">
        <v>64</v>
      </c>
      <c r="D24" s="30" t="s">
        <v>71</v>
      </c>
      <c r="E24" s="23">
        <f>személyi!E24+munkaadj.!E24+dologi!E24+ellpbjutt!E24+műkpénz!E24+tartalék!E24+'elvonások, befizetések'!E24</f>
        <v>11012000</v>
      </c>
      <c r="F24" s="23">
        <f>személyi!F24+munkaadj.!F24+dologi!F24+ellpbjutt!F24+műkpénz!F24+tartalék!F24+'elvonások, befizetések'!F24</f>
        <v>11021740</v>
      </c>
      <c r="G24" s="23">
        <f>személyi!G24+munkaadj.!G24+dologi!G24+ellpbjutt!G24+műkpénz!G24+tartalék!G24+'elvonások, befizetések'!G24</f>
        <v>596880</v>
      </c>
      <c r="H24" s="24">
        <f>személyi!H24+munkaadj.!H24+dologi!H24+ellpbjutt!H24+műkpénz!H24+tartalék!H24+'elvonások, befizetések'!H24</f>
        <v>11618620</v>
      </c>
      <c r="I24" s="27"/>
      <c r="J24" s="25">
        <f t="shared" si="0"/>
        <v>606620</v>
      </c>
    </row>
    <row r="25" spans="1:10" ht="15">
      <c r="A25" s="19"/>
      <c r="B25" s="20" t="s">
        <v>86</v>
      </c>
      <c r="C25" s="21" t="s">
        <v>48</v>
      </c>
      <c r="D25" s="22" t="s">
        <v>54</v>
      </c>
      <c r="E25" s="23">
        <f>személyi!E25+munkaadj.!E25+dologi!E25+ellpbjutt!E25+műkpénz!E25+tartalék!E25+'elvonások, befizetések'!E25</f>
        <v>37773000</v>
      </c>
      <c r="F25" s="23">
        <f>személyi!F25+munkaadj.!F25+dologi!F25+ellpbjutt!F25+műkpénz!F25+tartalék!F25+'elvonások, befizetések'!F25</f>
        <v>38016818</v>
      </c>
      <c r="G25" s="23">
        <f>személyi!G25+munkaadj.!G25+dologi!G25+ellpbjutt!G25+műkpénz!G25+tartalék!G25+'elvonások, befizetések'!G25</f>
        <v>1738488</v>
      </c>
      <c r="H25" s="24">
        <f>személyi!H25+munkaadj.!H25+dologi!H25+ellpbjutt!H25+műkpénz!H25+tartalék!H25+'elvonások, befizetések'!H25</f>
        <v>39755306</v>
      </c>
      <c r="J25" s="25">
        <f t="shared" si="0"/>
        <v>1982306</v>
      </c>
    </row>
    <row r="26" spans="1:10" ht="14.25" customHeight="1">
      <c r="A26" s="19"/>
      <c r="B26" s="20" t="s">
        <v>87</v>
      </c>
      <c r="C26" s="21" t="s">
        <v>24</v>
      </c>
      <c r="D26" s="22" t="s">
        <v>25</v>
      </c>
      <c r="E26" s="23">
        <f>személyi!E26+munkaadj.!E26+dologi!E26+ellpbjutt!E26+műkpénz!E26+tartalék!E26+'elvonások, befizetések'!E26</f>
        <v>25629000</v>
      </c>
      <c r="F26" s="23">
        <f>személyi!F26+munkaadj.!F26+dologi!F26+ellpbjutt!F26+műkpénz!F26+tartalék!F26+'elvonások, befizetések'!F26</f>
        <v>25629000</v>
      </c>
      <c r="G26" s="23">
        <f>személyi!G26+munkaadj.!G26+dologi!G26+ellpbjutt!G26+műkpénz!G26+tartalék!G26+'elvonások, befizetések'!G26</f>
        <v>-4078352</v>
      </c>
      <c r="H26" s="24">
        <f>személyi!H26+munkaadj.!H26+dologi!H26+ellpbjutt!H26+műkpénz!H26+tartalék!H26+'elvonások, befizetések'!H26</f>
        <v>21550648</v>
      </c>
      <c r="J26" s="25">
        <f t="shared" si="0"/>
        <v>-4078352</v>
      </c>
    </row>
    <row r="27" spans="1:10" ht="15" customHeight="1">
      <c r="A27" s="19"/>
      <c r="B27" s="20" t="s">
        <v>88</v>
      </c>
      <c r="C27" s="21" t="s">
        <v>18</v>
      </c>
      <c r="D27" s="22" t="s">
        <v>19</v>
      </c>
      <c r="E27" s="23">
        <f>személyi!E27+munkaadj.!E27+dologi!E27+ellpbjutt!E27+műkpénz!E27+tartalék!E27+'elvonások, befizetések'!E27</f>
        <v>0</v>
      </c>
      <c r="F27" s="23">
        <f>személyi!F27+munkaadj.!F27+dologi!F27+ellpbjutt!F27+műkpénz!F27+tartalék!F27+'elvonások, befizetések'!F27</f>
        <v>0</v>
      </c>
      <c r="G27" s="23">
        <f>személyi!G27+munkaadj.!G27+dologi!G27+ellpbjutt!G27+műkpénz!G27+tartalék!G27+'elvonások, befizetések'!G27</f>
        <v>0</v>
      </c>
      <c r="H27" s="24">
        <f>személyi!H27+munkaadj.!H27+dologi!H27+ellpbjutt!H27+műkpénz!H27+tartalék!H27+'elvonások, befizetések'!H27</f>
        <v>0</v>
      </c>
      <c r="J27" s="25">
        <f t="shared" si="0"/>
        <v>0</v>
      </c>
    </row>
    <row r="28" spans="1:10" ht="15">
      <c r="A28" s="19"/>
      <c r="B28" s="20" t="s">
        <v>89</v>
      </c>
      <c r="C28" s="10" t="s">
        <v>55</v>
      </c>
      <c r="D28" s="22" t="s">
        <v>43</v>
      </c>
      <c r="E28" s="23">
        <f>személyi!E28+munkaadj.!E28+dologi!E28+ellpbjutt!E28+műkpénz!E28+tartalék!E28+'elvonások, befizetések'!E28</f>
        <v>7095000</v>
      </c>
      <c r="F28" s="23">
        <f>személyi!F28+munkaadj.!F28+dologi!F28+ellpbjutt!F28+műkpénz!F28+tartalék!F28+'elvonások, befizetések'!F28</f>
        <v>7586243</v>
      </c>
      <c r="G28" s="23">
        <f>személyi!G28+munkaadj.!G28+dologi!G28+ellpbjutt!G28+műkpénz!G28+tartalék!G28+'elvonások, befizetések'!G28</f>
        <v>2761000</v>
      </c>
      <c r="H28" s="24">
        <f>személyi!H28+munkaadj.!H28+dologi!H28+ellpbjutt!H28+műkpénz!H28+tartalék!H28+'elvonások, befizetések'!H28</f>
        <v>10347243</v>
      </c>
      <c r="J28" s="25">
        <f t="shared" si="0"/>
        <v>3252243</v>
      </c>
    </row>
    <row r="29" spans="1:10" ht="15">
      <c r="A29" s="19"/>
      <c r="B29" s="20" t="s">
        <v>90</v>
      </c>
      <c r="C29" s="21" t="s">
        <v>44</v>
      </c>
      <c r="D29" s="22" t="s">
        <v>45</v>
      </c>
      <c r="E29" s="23">
        <f>személyi!E29+munkaadj.!E29+dologi!E29+ellpbjutt!E29+műkpénz!E29+tartalék!E29+'elvonások, befizetések'!E29</f>
        <v>6893000</v>
      </c>
      <c r="F29" s="23">
        <f>személyi!F29+munkaadj.!F29+dologi!F29+ellpbjutt!F29+műkpénz!F29+tartalék!F29+'elvonások, befizetések'!F29</f>
        <v>6893000</v>
      </c>
      <c r="G29" s="23">
        <f>személyi!G29+munkaadj.!G29+dologi!G29+ellpbjutt!G29+műkpénz!G29+tartalék!G29+'elvonások, befizetések'!G29</f>
        <v>-3000000</v>
      </c>
      <c r="H29" s="24">
        <f>személyi!H29+munkaadj.!H29+dologi!H29+ellpbjutt!H29+műkpénz!H29+tartalék!H29+'elvonások, befizetések'!H29</f>
        <v>3893000</v>
      </c>
      <c r="I29" s="27"/>
      <c r="J29" s="25">
        <f t="shared" si="0"/>
        <v>-3000000</v>
      </c>
    </row>
    <row r="30" spans="1:10" ht="15">
      <c r="A30" s="19"/>
      <c r="B30" s="20" t="s">
        <v>91</v>
      </c>
      <c r="C30" s="21" t="s">
        <v>20</v>
      </c>
      <c r="D30" s="22" t="s">
        <v>21</v>
      </c>
      <c r="E30" s="23">
        <f>személyi!E30+munkaadj.!E30+dologi!E30+ellpbjutt!E30+műkpénz!E30+tartalék!E30+'elvonások, befizetések'!E30</f>
        <v>3061000</v>
      </c>
      <c r="F30" s="23">
        <f>személyi!F30+munkaadj.!F30+dologi!F30+ellpbjutt!F30+műkpénz!F30+tartalék!F30+'elvonások, befizetések'!F30</f>
        <v>3291217</v>
      </c>
      <c r="G30" s="23">
        <f>személyi!G30+munkaadj.!G30+dologi!G30+ellpbjutt!G30+műkpénz!G30+tartalék!G30+'elvonások, befizetések'!G30</f>
        <v>338701</v>
      </c>
      <c r="H30" s="24">
        <f>személyi!H30+munkaadj.!H30+dologi!H30+ellpbjutt!H30+műkpénz!H30+tartalék!H30+'elvonások, befizetések'!H30</f>
        <v>3629918</v>
      </c>
      <c r="I30" s="31"/>
      <c r="J30" s="25">
        <f t="shared" si="0"/>
        <v>568918</v>
      </c>
    </row>
    <row r="31" spans="1:10" ht="15">
      <c r="A31" s="19"/>
      <c r="B31" s="20" t="s">
        <v>92</v>
      </c>
      <c r="C31" s="21" t="s">
        <v>40</v>
      </c>
      <c r="D31" s="22" t="s">
        <v>14</v>
      </c>
      <c r="E31" s="23">
        <f>személyi!E31+munkaadj.!E31+dologi!E31+ellpbjutt!E31+műkpénz!E31+tartalék!E31+'elvonások, befizetések'!E31</f>
        <v>24702000</v>
      </c>
      <c r="F31" s="23">
        <f>személyi!F31+munkaadj.!F31+dologi!F31+ellpbjutt!F31+műkpénz!F31+tartalék!F31+'elvonások, befizetések'!F31</f>
        <v>27461000</v>
      </c>
      <c r="G31" s="23">
        <f>személyi!G31+munkaadj.!G31+dologi!G31+ellpbjutt!G31+műkpénz!G31+tartalék!G31+'elvonások, befizetések'!G31</f>
        <v>2500000</v>
      </c>
      <c r="H31" s="24">
        <f>személyi!H31+munkaadj.!H31+dologi!H31+ellpbjutt!H31+műkpénz!H31+tartalék!H31+'elvonások, befizetések'!H31</f>
        <v>29961000</v>
      </c>
      <c r="J31" s="25">
        <f t="shared" si="0"/>
        <v>5259000</v>
      </c>
    </row>
    <row r="32" spans="1:10" ht="15">
      <c r="A32" s="19"/>
      <c r="B32" s="20" t="s">
        <v>93</v>
      </c>
      <c r="C32" s="10" t="s">
        <v>56</v>
      </c>
      <c r="D32" s="22" t="s">
        <v>57</v>
      </c>
      <c r="E32" s="23">
        <f>személyi!E32+munkaadj.!E32+dologi!E32+ellpbjutt!E32+műkpénz!E32+tartalék!E32+'elvonások, befizetések'!E32</f>
        <v>630000</v>
      </c>
      <c r="F32" s="23">
        <f>személyi!F32+munkaadj.!F32+dologi!F32+ellpbjutt!F32+műkpénz!F32+tartalék!F32+'elvonások, befizetések'!F32</f>
        <v>630000</v>
      </c>
      <c r="G32" s="23">
        <f>személyi!G32+munkaadj.!G32+dologi!G32+ellpbjutt!G32+műkpénz!G32+tartalék!G32+'elvonások, befizetések'!G32</f>
        <v>817880</v>
      </c>
      <c r="H32" s="24">
        <f>személyi!H32+munkaadj.!H32+dologi!H32+ellpbjutt!H32+műkpénz!H32+tartalék!H32+'elvonások, befizetések'!H32</f>
        <v>1447880</v>
      </c>
      <c r="J32" s="25">
        <f t="shared" si="0"/>
        <v>817880</v>
      </c>
    </row>
    <row r="33" spans="1:10" ht="25.5">
      <c r="A33" s="19"/>
      <c r="B33" s="20" t="s">
        <v>94</v>
      </c>
      <c r="C33" s="21" t="s">
        <v>38</v>
      </c>
      <c r="D33" s="28" t="s">
        <v>39</v>
      </c>
      <c r="E33" s="23">
        <f>személyi!E33+munkaadj.!E33+dologi!E33+ellpbjutt!E33+műkpénz!E33+tartalék!E33+'elvonások, befizetések'!E33</f>
        <v>34536000</v>
      </c>
      <c r="F33" s="23">
        <f>személyi!F33+munkaadj.!F33+dologi!F33+ellpbjutt!F33+műkpénz!F33+tartalék!F33+'elvonások, befizetések'!F33</f>
        <v>36159151</v>
      </c>
      <c r="G33" s="23">
        <f>személyi!G33+munkaadj.!G33+dologi!G33+ellpbjutt!G33+műkpénz!G33+tartalék!G33+'elvonások, befizetések'!G33</f>
        <v>-2682876</v>
      </c>
      <c r="H33" s="24">
        <f>személyi!H33+munkaadj.!H33+dologi!H33+ellpbjutt!H33+műkpénz!H33+tartalék!H33+'elvonások, befizetések'!H33</f>
        <v>33476275</v>
      </c>
      <c r="J33" s="25">
        <f t="shared" si="0"/>
        <v>-1059725</v>
      </c>
    </row>
    <row r="34" spans="1:10" ht="15">
      <c r="A34" s="19"/>
      <c r="B34" s="20" t="s">
        <v>95</v>
      </c>
      <c r="C34" s="29" t="s">
        <v>46</v>
      </c>
      <c r="D34" s="22" t="s">
        <v>47</v>
      </c>
      <c r="E34" s="23">
        <f>személyi!E34+munkaadj.!E34+dologi!E34+ellpbjutt!E34+műkpénz!E34+tartalék!E34+'elvonások, befizetések'!E34</f>
        <v>4855000</v>
      </c>
      <c r="F34" s="23">
        <f>személyi!F34+munkaadj.!F34+dologi!F34+ellpbjutt!F34+műkpénz!F34+tartalék!F34+'elvonások, befizetések'!F34</f>
        <v>5827100</v>
      </c>
      <c r="G34" s="23">
        <f>személyi!G34+munkaadj.!G34+dologi!G34+ellpbjutt!G34+műkpénz!G34+tartalék!G34+'elvonások, befizetések'!G34</f>
        <v>1213227</v>
      </c>
      <c r="H34" s="24">
        <f>személyi!H34+munkaadj.!H34+dologi!H34+ellpbjutt!H34+műkpénz!H34+tartalék!H34+'elvonások, befizetések'!H34</f>
        <v>7040327</v>
      </c>
      <c r="J34" s="25">
        <f t="shared" si="0"/>
        <v>2185327</v>
      </c>
    </row>
    <row r="35" spans="1:10" ht="15">
      <c r="A35" s="19"/>
      <c r="B35" s="20" t="s">
        <v>96</v>
      </c>
      <c r="C35" s="29" t="s">
        <v>74</v>
      </c>
      <c r="D35" s="22" t="s">
        <v>75</v>
      </c>
      <c r="E35" s="23">
        <f>személyi!E35+munkaadj.!E35+dologi!E35+ellpbjutt!E35+műkpénz!E35+tartalék!E35+'elvonások, befizetések'!E35</f>
        <v>7144000</v>
      </c>
      <c r="F35" s="23">
        <f>személyi!F35+munkaadj.!F35+dologi!F35+ellpbjutt!F35+műkpénz!F35+tartalék!F35+'elvonások, befizetések'!F35</f>
        <v>7414620</v>
      </c>
      <c r="G35" s="23">
        <f>személyi!G35+munkaadj.!G35+dologi!G35+ellpbjutt!G35+műkpénz!G35+tartalék!G35+'elvonások, befizetések'!G35</f>
        <v>-53446</v>
      </c>
      <c r="H35" s="24">
        <f>személyi!H35+munkaadj.!H35+dologi!H35+ellpbjutt!H35+műkpénz!H35+tartalék!H35+'elvonások, befizetések'!H35</f>
        <v>7361174</v>
      </c>
    </row>
    <row r="36" spans="1:10" ht="15">
      <c r="A36" s="19"/>
      <c r="B36" s="20" t="s">
        <v>97</v>
      </c>
      <c r="C36" s="29" t="s">
        <v>74</v>
      </c>
      <c r="D36" s="22" t="s">
        <v>77</v>
      </c>
      <c r="E36" s="23">
        <f>személyi!E36+munkaadj.!E36+dologi!E36+ellpbjutt!E36+műkpénz!E36+tartalék!E36+'elvonások, befizetések'!E36</f>
        <v>11226000</v>
      </c>
      <c r="F36" s="23">
        <f>személyi!F36+munkaadj.!F36+dologi!F36+ellpbjutt!F36+műkpénz!F36+tartalék!F36+'elvonások, befizetések'!F36</f>
        <v>11350000</v>
      </c>
      <c r="G36" s="23">
        <f>személyi!G36+munkaadj.!G36+dologi!G36+ellpbjutt!G36+műkpénz!G36+tartalék!G36+'elvonások, befizetések'!G36</f>
        <v>-9651</v>
      </c>
      <c r="H36" s="24">
        <f>személyi!H36+munkaadj.!H36+dologi!H36+ellpbjutt!H36+műkpénz!H36+tartalék!H36+'elvonások, befizetések'!H36</f>
        <v>11340349</v>
      </c>
    </row>
    <row r="37" spans="1:10" ht="15">
      <c r="A37" s="19"/>
      <c r="B37" s="20" t="s">
        <v>98</v>
      </c>
      <c r="C37" s="29" t="s">
        <v>74</v>
      </c>
      <c r="D37" s="22" t="s">
        <v>76</v>
      </c>
      <c r="E37" s="23">
        <f>személyi!E37+munkaadj.!E37+dologi!E37+ellpbjutt!E37+műkpénz!E37+tartalék!E37+'elvonások, befizetések'!E37</f>
        <v>21956000</v>
      </c>
      <c r="F37" s="23">
        <f>személyi!F37+munkaadj.!F37+dologi!F37+ellpbjutt!F37+műkpénz!F37+tartalék!F37+'elvonások, befizetések'!F37</f>
        <v>22172000</v>
      </c>
      <c r="G37" s="23">
        <f>személyi!G37+munkaadj.!G37+dologi!G37+ellpbjutt!G37+műkpénz!G37+tartalék!G37+'elvonások, befizetések'!G37</f>
        <v>-283415</v>
      </c>
      <c r="H37" s="24">
        <f>személyi!H37+munkaadj.!H37+dologi!H37+ellpbjutt!H37+műkpénz!H37+tartalék!H37+'elvonások, befizetések'!H37</f>
        <v>21888585</v>
      </c>
    </row>
    <row r="38" spans="1:10" ht="15">
      <c r="A38" s="19"/>
      <c r="B38" s="20" t="s">
        <v>99</v>
      </c>
      <c r="C38" s="21" t="s">
        <v>36</v>
      </c>
      <c r="D38" s="22" t="s">
        <v>37</v>
      </c>
      <c r="E38" s="23">
        <f>személyi!E38+munkaadj.!E38+dologi!E38+ellpbjutt!E38+műkpénz!E38+tartalék!E38+'elvonások, befizetések'!E38</f>
        <v>607000</v>
      </c>
      <c r="F38" s="23">
        <f>személyi!F38+munkaadj.!F38+dologi!F38+ellpbjutt!F38+műkpénz!F38+tartalék!F38+'elvonások, befizetések'!F38</f>
        <v>2240590</v>
      </c>
      <c r="G38" s="23">
        <f>személyi!G38+munkaadj.!G38+dologi!G38+ellpbjutt!G38+műkpénz!G38+tartalék!G38+'elvonások, befizetések'!G38</f>
        <v>0</v>
      </c>
      <c r="H38" s="24">
        <f>személyi!H38+munkaadj.!H38+dologi!H38+ellpbjutt!H38+műkpénz!H38+tartalék!H38+'elvonások, befizetések'!H38</f>
        <v>2240590</v>
      </c>
    </row>
    <row r="39" spans="1:10" ht="15">
      <c r="A39" s="19"/>
      <c r="B39" s="20" t="s">
        <v>100</v>
      </c>
      <c r="C39" s="32" t="s">
        <v>62</v>
      </c>
      <c r="D39" s="33" t="s">
        <v>61</v>
      </c>
      <c r="E39" s="23">
        <f>személyi!E39+munkaadj.!E39+dologi!E39+ellpbjutt!E39+műkpénz!E39+tartalék!E39+'elvonások, befizetések'!E39</f>
        <v>8801000</v>
      </c>
      <c r="F39" s="23">
        <f>személyi!F39+munkaadj.!F39+dologi!F39+ellpbjutt!F39+műkpénz!F39+tartalék!F39+'elvonások, befizetések'!F39</f>
        <v>0</v>
      </c>
      <c r="G39" s="23">
        <f>személyi!G39+munkaadj.!G39+dologi!G39+ellpbjutt!G39+műkpénz!G39+tartalék!G39+'elvonások, befizetések'!G39</f>
        <v>0</v>
      </c>
      <c r="H39" s="24">
        <f>személyi!H39+munkaadj.!H39+dologi!H39+ellpbjutt!H39+műkpénz!H39+tartalék!H39+'elvonások, befizetések'!H39</f>
        <v>0</v>
      </c>
    </row>
    <row r="40" spans="1:10" ht="15.75" thickBot="1">
      <c r="A40" s="19"/>
      <c r="B40" s="34"/>
      <c r="C40" s="32"/>
      <c r="D40" s="35"/>
      <c r="E40" s="23">
        <f>személyi!E40+munkaadj.!E40+dologi!E40+ellpbjutt!E40+műkpénz!E40+tartalék!E40+'elvonások, befizetések'!E40</f>
        <v>0</v>
      </c>
      <c r="F40" s="55"/>
      <c r="G40" s="55"/>
      <c r="H40" s="24">
        <f>személyi!H40+munkaadj.!H40+dologi!H40+ellpbjutt!H40+műkpénz!H40+tartalék!H40+'elvonások, befizetések'!H40</f>
        <v>0</v>
      </c>
    </row>
    <row r="41" spans="1:10" ht="15.75" thickBot="1">
      <c r="A41" s="36"/>
      <c r="B41" s="61" t="s">
        <v>15</v>
      </c>
      <c r="C41" s="62"/>
      <c r="D41" s="63"/>
      <c r="E41" s="37">
        <f>személyi!E41+munkaadj.!E41+dologi!E41+ellpbjutt!E41+műkpénz!E41+tartalék!E41+'elvonások, befizetések'!E41</f>
        <v>481243000</v>
      </c>
      <c r="F41" s="37">
        <f>személyi!F41+munkaadj.!F41+dologi!F41+ellpbjutt!F41+műkpénz!F41+tartalék!F41+'elvonások, befizetések'!F41</f>
        <v>508045556</v>
      </c>
      <c r="G41" s="37">
        <f>személyi!G41+munkaadj.!G41+dologi!G41+ellpbjutt!G41+műkpénz!G41+tartalék!G41+'elvonások, befizetések'!G41</f>
        <v>-4379651</v>
      </c>
      <c r="H41" s="37">
        <f>személyi!H41+munkaadj.!H41+dologi!H41+ellpbjutt!H41+műkpénz!H41+tartalék!H41+'elvonások, befizetések'!H41</f>
        <v>503665905</v>
      </c>
    </row>
    <row r="43" spans="1:10" ht="22.5" customHeight="1"/>
  </sheetData>
  <mergeCells count="2">
    <mergeCell ref="B5:D5"/>
    <mergeCell ref="B41:D41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9" orientation="landscape" r:id="rId1"/>
  <headerFooter alignWithMargins="0">
    <oddHeader xml:space="preserve">&amp;LMűködési kiadás összesen&amp;C&amp;"Arial,Félkövér""12. mell. a 8/2016. (II.25.) Ör."
Balatonalmádi Város Önkormányzatának
Városgondnoksági Intézmény
  2016. évi költségvetés műk. kiad. (Ft)&amp;R11. melléklet a 23/2016.(XII.16.)
önkorm. rendelethez </oddHeader>
    <oddFooter>&amp;C&amp;P.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1"/>
  <sheetViews>
    <sheetView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38" sqref="G38"/>
    </sheetView>
  </sheetViews>
  <sheetFormatPr defaultRowHeight="14.25"/>
  <cols>
    <col min="1" max="1" width="8" style="15" customWidth="1"/>
    <col min="2" max="2" width="6.85546875" style="15" customWidth="1"/>
    <col min="3" max="3" width="10.7109375" style="15" customWidth="1"/>
    <col min="4" max="4" width="63.42578125" style="15" customWidth="1"/>
    <col min="5" max="8" width="14.7109375" style="15" customWidth="1"/>
    <col min="9" max="9" width="9.140625" style="38"/>
    <col min="10" max="10" width="13.140625" style="15" bestFit="1" customWidth="1"/>
    <col min="11" max="11" width="9.5703125" style="15" bestFit="1" customWidth="1"/>
    <col min="12" max="12" width="14.140625" style="15" customWidth="1"/>
    <col min="13" max="16384" width="9.140625" style="15"/>
  </cols>
  <sheetData>
    <row r="1" spans="1:12" ht="15" thickBot="1"/>
    <row r="2" spans="1:12" ht="15" customHeight="1">
      <c r="A2" s="1" t="s">
        <v>0</v>
      </c>
      <c r="B2" s="3" t="s">
        <v>1</v>
      </c>
      <c r="C2" s="2"/>
      <c r="D2" s="3"/>
      <c r="E2" s="11" t="s">
        <v>65</v>
      </c>
      <c r="F2" s="11" t="s">
        <v>65</v>
      </c>
      <c r="G2" s="11" t="s">
        <v>103</v>
      </c>
      <c r="H2" s="11" t="s">
        <v>101</v>
      </c>
      <c r="I2" s="67" t="s">
        <v>17</v>
      </c>
      <c r="J2" s="68"/>
      <c r="K2" s="68"/>
      <c r="L2" s="69"/>
    </row>
    <row r="3" spans="1:12" ht="32.25" customHeight="1" thickBot="1">
      <c r="A3" s="7" t="s">
        <v>2</v>
      </c>
      <c r="B3" s="8" t="s">
        <v>3</v>
      </c>
      <c r="C3" s="4"/>
      <c r="D3" s="8" t="s">
        <v>63</v>
      </c>
      <c r="E3" s="58" t="s">
        <v>16</v>
      </c>
      <c r="F3" s="12" t="s">
        <v>106</v>
      </c>
      <c r="G3" s="12" t="s">
        <v>104</v>
      </c>
      <c r="H3" s="12" t="s">
        <v>107</v>
      </c>
      <c r="I3" s="56" t="s">
        <v>16</v>
      </c>
      <c r="J3" s="56" t="s">
        <v>105</v>
      </c>
      <c r="K3" s="56" t="s">
        <v>102</v>
      </c>
      <c r="L3" s="12" t="s">
        <v>107</v>
      </c>
    </row>
    <row r="4" spans="1:12" ht="15.75" thickBot="1">
      <c r="A4" s="5" t="s">
        <v>4</v>
      </c>
      <c r="B4" s="6" t="s">
        <v>5</v>
      </c>
      <c r="C4" s="5" t="s">
        <v>6</v>
      </c>
      <c r="D4" s="5" t="s">
        <v>7</v>
      </c>
      <c r="E4" s="9" t="s">
        <v>8</v>
      </c>
      <c r="F4" s="9" t="s">
        <v>9</v>
      </c>
      <c r="G4" s="9" t="s">
        <v>10</v>
      </c>
      <c r="H4" s="9" t="s">
        <v>12</v>
      </c>
      <c r="I4" s="9" t="s">
        <v>13</v>
      </c>
      <c r="J4" s="9" t="s">
        <v>59</v>
      </c>
      <c r="K4" s="9" t="s">
        <v>60</v>
      </c>
      <c r="L4" s="9" t="s">
        <v>78</v>
      </c>
    </row>
    <row r="5" spans="1:12" ht="15">
      <c r="A5" s="17" t="s">
        <v>4</v>
      </c>
      <c r="B5" s="59" t="s">
        <v>11</v>
      </c>
      <c r="C5" s="60"/>
      <c r="D5" s="60"/>
      <c r="E5" s="40"/>
      <c r="F5" s="39"/>
      <c r="G5" s="40"/>
      <c r="H5" s="40"/>
      <c r="I5" s="57"/>
      <c r="J5" s="39"/>
      <c r="K5" s="39"/>
      <c r="L5" s="47"/>
    </row>
    <row r="6" spans="1:12" ht="15">
      <c r="A6" s="19"/>
      <c r="B6" s="20" t="s">
        <v>4</v>
      </c>
      <c r="C6" s="21" t="s">
        <v>41</v>
      </c>
      <c r="D6" s="22" t="s">
        <v>42</v>
      </c>
      <c r="E6" s="41">
        <v>14880000</v>
      </c>
      <c r="F6" s="41">
        <v>15892602</v>
      </c>
      <c r="G6" s="13">
        <v>1345000</v>
      </c>
      <c r="H6" s="13">
        <f>SUM(F6:G6)</f>
        <v>17237602</v>
      </c>
      <c r="I6" s="42">
        <v>7</v>
      </c>
      <c r="J6" s="42">
        <v>8</v>
      </c>
      <c r="K6" s="42">
        <v>0</v>
      </c>
      <c r="L6" s="42">
        <f>SUM(J6:K6)</f>
        <v>8</v>
      </c>
    </row>
    <row r="7" spans="1:12" ht="15">
      <c r="A7" s="19"/>
      <c r="B7" s="20" t="s">
        <v>5</v>
      </c>
      <c r="C7" s="21" t="s">
        <v>22</v>
      </c>
      <c r="D7" s="22" t="s">
        <v>23</v>
      </c>
      <c r="E7" s="41">
        <v>0</v>
      </c>
      <c r="F7" s="41">
        <v>0</v>
      </c>
      <c r="G7" s="13">
        <v>0</v>
      </c>
      <c r="H7" s="13">
        <f t="shared" ref="H7:H39" si="0">SUM(F7:G7)</f>
        <v>0</v>
      </c>
      <c r="I7" s="42">
        <v>0</v>
      </c>
      <c r="J7" s="42">
        <v>0</v>
      </c>
      <c r="K7" s="42">
        <v>0</v>
      </c>
      <c r="L7" s="42">
        <f t="shared" ref="L7:L39" si="1">SUM(J7:K7)</f>
        <v>0</v>
      </c>
    </row>
    <row r="8" spans="1:12" ht="15">
      <c r="A8" s="19"/>
      <c r="B8" s="20" t="s">
        <v>6</v>
      </c>
      <c r="C8" s="21" t="s">
        <v>22</v>
      </c>
      <c r="D8" s="22" t="s">
        <v>73</v>
      </c>
      <c r="E8" s="41">
        <v>0</v>
      </c>
      <c r="F8" s="41">
        <v>0</v>
      </c>
      <c r="G8" s="13">
        <v>0</v>
      </c>
      <c r="H8" s="13">
        <f t="shared" si="0"/>
        <v>0</v>
      </c>
      <c r="I8" s="42">
        <v>0</v>
      </c>
      <c r="J8" s="42">
        <v>0</v>
      </c>
      <c r="K8" s="42">
        <v>0</v>
      </c>
      <c r="L8" s="42">
        <f t="shared" si="1"/>
        <v>0</v>
      </c>
    </row>
    <row r="9" spans="1:12" ht="15">
      <c r="A9" s="19"/>
      <c r="B9" s="20" t="s">
        <v>7</v>
      </c>
      <c r="C9" s="26">
        <v>106010</v>
      </c>
      <c r="D9" s="22" t="s">
        <v>58</v>
      </c>
      <c r="E9" s="41">
        <v>0</v>
      </c>
      <c r="F9" s="41">
        <v>0</v>
      </c>
      <c r="G9" s="13">
        <v>0</v>
      </c>
      <c r="H9" s="13">
        <f t="shared" si="0"/>
        <v>0</v>
      </c>
      <c r="I9" s="42">
        <v>0</v>
      </c>
      <c r="J9" s="42">
        <v>0</v>
      </c>
      <c r="K9" s="42">
        <v>0</v>
      </c>
      <c r="L9" s="42">
        <f t="shared" si="1"/>
        <v>0</v>
      </c>
    </row>
    <row r="10" spans="1:12" ht="15">
      <c r="A10" s="19"/>
      <c r="B10" s="20" t="s">
        <v>8</v>
      </c>
      <c r="C10" s="21" t="s">
        <v>26</v>
      </c>
      <c r="D10" s="22" t="s">
        <v>27</v>
      </c>
      <c r="E10" s="41">
        <v>12296000</v>
      </c>
      <c r="F10" s="41">
        <v>12677899</v>
      </c>
      <c r="G10" s="13">
        <v>-772500</v>
      </c>
      <c r="H10" s="13">
        <f t="shared" si="0"/>
        <v>11905399</v>
      </c>
      <c r="I10" s="42">
        <v>5.5</v>
      </c>
      <c r="J10" s="42">
        <v>5.5</v>
      </c>
      <c r="K10" s="42">
        <v>0</v>
      </c>
      <c r="L10" s="42">
        <f t="shared" si="1"/>
        <v>5.5</v>
      </c>
    </row>
    <row r="11" spans="1:12" ht="15">
      <c r="A11" s="19"/>
      <c r="B11" s="20" t="s">
        <v>9</v>
      </c>
      <c r="C11" s="21" t="s">
        <v>33</v>
      </c>
      <c r="D11" s="22" t="s">
        <v>49</v>
      </c>
      <c r="E11" s="41">
        <v>2436000</v>
      </c>
      <c r="F11" s="41">
        <v>2516357</v>
      </c>
      <c r="G11" s="13">
        <v>-73507</v>
      </c>
      <c r="H11" s="13">
        <f t="shared" si="0"/>
        <v>2442850</v>
      </c>
      <c r="I11" s="42">
        <v>1.7</v>
      </c>
      <c r="J11" s="42">
        <v>1.7</v>
      </c>
      <c r="K11" s="42">
        <v>0</v>
      </c>
      <c r="L11" s="42">
        <f t="shared" si="1"/>
        <v>1.7</v>
      </c>
    </row>
    <row r="12" spans="1:12" ht="15">
      <c r="A12" s="19"/>
      <c r="B12" s="20" t="s">
        <v>10</v>
      </c>
      <c r="C12" s="21" t="s">
        <v>33</v>
      </c>
      <c r="D12" s="22" t="s">
        <v>50</v>
      </c>
      <c r="E12" s="41">
        <v>2443000</v>
      </c>
      <c r="F12" s="41">
        <v>2649137</v>
      </c>
      <c r="G12" s="13">
        <v>194544</v>
      </c>
      <c r="H12" s="13">
        <f t="shared" si="0"/>
        <v>2843681</v>
      </c>
      <c r="I12" s="42">
        <v>1.69</v>
      </c>
      <c r="J12" s="42">
        <v>1.69</v>
      </c>
      <c r="K12" s="42">
        <v>0</v>
      </c>
      <c r="L12" s="42">
        <f t="shared" si="1"/>
        <v>1.69</v>
      </c>
    </row>
    <row r="13" spans="1:12" ht="15">
      <c r="A13" s="19"/>
      <c r="B13" s="20" t="s">
        <v>12</v>
      </c>
      <c r="C13" s="21" t="s">
        <v>34</v>
      </c>
      <c r="D13" s="22" t="s">
        <v>51</v>
      </c>
      <c r="E13" s="41">
        <v>2006000</v>
      </c>
      <c r="F13" s="41">
        <v>2072143</v>
      </c>
      <c r="G13" s="13">
        <v>-68193</v>
      </c>
      <c r="H13" s="13">
        <f t="shared" si="0"/>
        <v>2003950</v>
      </c>
      <c r="I13" s="42">
        <v>1.3</v>
      </c>
      <c r="J13" s="42">
        <v>1.3</v>
      </c>
      <c r="K13" s="42">
        <v>0</v>
      </c>
      <c r="L13" s="42">
        <f t="shared" si="1"/>
        <v>1.3</v>
      </c>
    </row>
    <row r="14" spans="1:12" ht="15">
      <c r="A14" s="19"/>
      <c r="B14" s="20" t="s">
        <v>13</v>
      </c>
      <c r="C14" s="21" t="s">
        <v>34</v>
      </c>
      <c r="D14" s="22" t="s">
        <v>52</v>
      </c>
      <c r="E14" s="41">
        <v>2379000</v>
      </c>
      <c r="F14" s="41">
        <v>2579763</v>
      </c>
      <c r="G14" s="13">
        <v>189256</v>
      </c>
      <c r="H14" s="13">
        <f t="shared" si="0"/>
        <v>2769019</v>
      </c>
      <c r="I14" s="42">
        <v>1.56</v>
      </c>
      <c r="J14" s="42">
        <v>1.56</v>
      </c>
      <c r="K14" s="42">
        <v>0</v>
      </c>
      <c r="L14" s="42">
        <f t="shared" si="1"/>
        <v>1.56</v>
      </c>
    </row>
    <row r="15" spans="1:12" ht="15">
      <c r="A15" s="19"/>
      <c r="B15" s="20" t="s">
        <v>59</v>
      </c>
      <c r="C15" s="21" t="s">
        <v>28</v>
      </c>
      <c r="D15" s="22" t="s">
        <v>29</v>
      </c>
      <c r="E15" s="41">
        <v>724000</v>
      </c>
      <c r="F15" s="41">
        <v>790676</v>
      </c>
      <c r="G15" s="13">
        <v>65784</v>
      </c>
      <c r="H15" s="13">
        <f t="shared" si="0"/>
        <v>856460</v>
      </c>
      <c r="I15" s="42">
        <v>0.5</v>
      </c>
      <c r="J15" s="42">
        <v>0.5</v>
      </c>
      <c r="K15" s="42">
        <v>0</v>
      </c>
      <c r="L15" s="42">
        <f t="shared" si="1"/>
        <v>0.5</v>
      </c>
    </row>
    <row r="16" spans="1:12" ht="15">
      <c r="A16" s="19"/>
      <c r="B16" s="20" t="s">
        <v>60</v>
      </c>
      <c r="C16" s="21" t="s">
        <v>30</v>
      </c>
      <c r="D16" s="22" t="s">
        <v>53</v>
      </c>
      <c r="E16" s="41">
        <v>6211000</v>
      </c>
      <c r="F16" s="41">
        <v>6364200</v>
      </c>
      <c r="G16" s="13">
        <v>168600</v>
      </c>
      <c r="H16" s="13">
        <f t="shared" si="0"/>
        <v>6532800</v>
      </c>
      <c r="I16" s="42">
        <v>3.65</v>
      </c>
      <c r="J16" s="42">
        <v>3.65</v>
      </c>
      <c r="K16" s="42">
        <v>0</v>
      </c>
      <c r="L16" s="42">
        <f t="shared" si="1"/>
        <v>3.65</v>
      </c>
    </row>
    <row r="17" spans="1:12" ht="15">
      <c r="A17" s="19"/>
      <c r="B17" s="20" t="s">
        <v>78</v>
      </c>
      <c r="C17" s="21" t="s">
        <v>30</v>
      </c>
      <c r="D17" s="22" t="s">
        <v>72</v>
      </c>
      <c r="E17" s="41">
        <v>0</v>
      </c>
      <c r="F17" s="41">
        <v>0</v>
      </c>
      <c r="G17" s="13">
        <v>0</v>
      </c>
      <c r="H17" s="13">
        <f t="shared" si="0"/>
        <v>0</v>
      </c>
      <c r="I17" s="42">
        <v>0</v>
      </c>
      <c r="J17" s="42">
        <v>0</v>
      </c>
      <c r="K17" s="42">
        <v>0</v>
      </c>
      <c r="L17" s="42">
        <f t="shared" si="1"/>
        <v>0</v>
      </c>
    </row>
    <row r="18" spans="1:12" ht="15">
      <c r="A18" s="19"/>
      <c r="B18" s="20" t="s">
        <v>79</v>
      </c>
      <c r="C18" s="21" t="s">
        <v>31</v>
      </c>
      <c r="D18" s="22" t="s">
        <v>32</v>
      </c>
      <c r="E18" s="41">
        <v>0</v>
      </c>
      <c r="F18" s="41">
        <v>0</v>
      </c>
      <c r="G18" s="13">
        <v>0</v>
      </c>
      <c r="H18" s="13">
        <f t="shared" si="0"/>
        <v>0</v>
      </c>
      <c r="I18" s="42">
        <v>0</v>
      </c>
      <c r="J18" s="42">
        <v>0</v>
      </c>
      <c r="K18" s="42">
        <v>0</v>
      </c>
      <c r="L18" s="42">
        <f t="shared" si="1"/>
        <v>0</v>
      </c>
    </row>
    <row r="19" spans="1:12" ht="26.25">
      <c r="A19" s="19"/>
      <c r="B19" s="20" t="s">
        <v>80</v>
      </c>
      <c r="C19" s="14" t="s">
        <v>64</v>
      </c>
      <c r="D19" s="28" t="s">
        <v>66</v>
      </c>
      <c r="E19" s="41">
        <v>156000</v>
      </c>
      <c r="F19" s="41">
        <v>148000</v>
      </c>
      <c r="G19" s="13">
        <v>0</v>
      </c>
      <c r="H19" s="13">
        <f t="shared" si="0"/>
        <v>148000</v>
      </c>
      <c r="I19" s="42">
        <v>0</v>
      </c>
      <c r="J19" s="42">
        <v>0</v>
      </c>
      <c r="K19" s="42">
        <v>0</v>
      </c>
      <c r="L19" s="42">
        <f t="shared" si="1"/>
        <v>0</v>
      </c>
    </row>
    <row r="20" spans="1:12" ht="25.5">
      <c r="A20" s="19"/>
      <c r="B20" s="20" t="s">
        <v>81</v>
      </c>
      <c r="C20" s="21" t="s">
        <v>35</v>
      </c>
      <c r="D20" s="28" t="s">
        <v>67</v>
      </c>
      <c r="E20" s="41">
        <v>9316000</v>
      </c>
      <c r="F20" s="41">
        <v>9545300</v>
      </c>
      <c r="G20" s="13">
        <v>272900</v>
      </c>
      <c r="H20" s="13">
        <f t="shared" si="0"/>
        <v>9818200</v>
      </c>
      <c r="I20" s="42">
        <v>5.47</v>
      </c>
      <c r="J20" s="42">
        <v>5.47</v>
      </c>
      <c r="K20" s="42">
        <v>0</v>
      </c>
      <c r="L20" s="42">
        <f t="shared" si="1"/>
        <v>5.47</v>
      </c>
    </row>
    <row r="21" spans="1:12" ht="25.5">
      <c r="A21" s="19"/>
      <c r="B21" s="20" t="s">
        <v>82</v>
      </c>
      <c r="C21" s="21" t="s">
        <v>35</v>
      </c>
      <c r="D21" s="28" t="s">
        <v>68</v>
      </c>
      <c r="E21" s="41">
        <v>0</v>
      </c>
      <c r="F21" s="41">
        <v>0</v>
      </c>
      <c r="G21" s="13">
        <v>0</v>
      </c>
      <c r="H21" s="13">
        <f t="shared" si="0"/>
        <v>0</v>
      </c>
      <c r="I21" s="42">
        <v>0</v>
      </c>
      <c r="J21" s="42">
        <v>0</v>
      </c>
      <c r="K21" s="42">
        <v>0</v>
      </c>
      <c r="L21" s="42">
        <f t="shared" si="1"/>
        <v>0</v>
      </c>
    </row>
    <row r="22" spans="1:12" ht="15">
      <c r="A22" s="19"/>
      <c r="B22" s="20" t="s">
        <v>83</v>
      </c>
      <c r="C22" s="14" t="s">
        <v>64</v>
      </c>
      <c r="D22" s="22" t="s">
        <v>69</v>
      </c>
      <c r="E22" s="41">
        <v>200000</v>
      </c>
      <c r="F22" s="41">
        <v>200000</v>
      </c>
      <c r="G22" s="13">
        <v>0</v>
      </c>
      <c r="H22" s="13">
        <f t="shared" si="0"/>
        <v>200000</v>
      </c>
      <c r="I22" s="42">
        <v>0</v>
      </c>
      <c r="J22" s="42">
        <v>0</v>
      </c>
      <c r="K22" s="42">
        <v>0</v>
      </c>
      <c r="L22" s="42">
        <f t="shared" si="1"/>
        <v>0</v>
      </c>
    </row>
    <row r="23" spans="1:12" ht="15">
      <c r="A23" s="19"/>
      <c r="B23" s="20" t="s">
        <v>84</v>
      </c>
      <c r="C23" s="14" t="s">
        <v>64</v>
      </c>
      <c r="D23" s="22" t="s">
        <v>70</v>
      </c>
      <c r="E23" s="41">
        <v>2470000</v>
      </c>
      <c r="F23" s="41">
        <v>2689800</v>
      </c>
      <c r="G23" s="13">
        <v>119800</v>
      </c>
      <c r="H23" s="13">
        <f t="shared" si="0"/>
        <v>2809600</v>
      </c>
      <c r="I23" s="42">
        <v>1.5</v>
      </c>
      <c r="J23" s="42">
        <v>1.5</v>
      </c>
      <c r="K23" s="42">
        <v>0</v>
      </c>
      <c r="L23" s="42">
        <f t="shared" si="1"/>
        <v>1.5</v>
      </c>
    </row>
    <row r="24" spans="1:12" ht="15" customHeight="1">
      <c r="A24" s="19"/>
      <c r="B24" s="20" t="s">
        <v>85</v>
      </c>
      <c r="C24" s="29" t="s">
        <v>64</v>
      </c>
      <c r="D24" s="30" t="s">
        <v>71</v>
      </c>
      <c r="E24" s="41">
        <v>44000</v>
      </c>
      <c r="F24" s="41">
        <v>52000</v>
      </c>
      <c r="G24" s="13">
        <v>0</v>
      </c>
      <c r="H24" s="13">
        <f t="shared" si="0"/>
        <v>52000</v>
      </c>
      <c r="I24" s="42">
        <v>0</v>
      </c>
      <c r="J24" s="42">
        <v>0</v>
      </c>
      <c r="K24" s="42">
        <v>0</v>
      </c>
      <c r="L24" s="42">
        <f t="shared" si="1"/>
        <v>0</v>
      </c>
    </row>
    <row r="25" spans="1:12" ht="15" customHeight="1">
      <c r="A25" s="19"/>
      <c r="B25" s="20" t="s">
        <v>86</v>
      </c>
      <c r="C25" s="21" t="s">
        <v>48</v>
      </c>
      <c r="D25" s="22" t="s">
        <v>54</v>
      </c>
      <c r="E25" s="13">
        <v>23817000</v>
      </c>
      <c r="F25" s="41">
        <v>23920400</v>
      </c>
      <c r="G25" s="13">
        <v>244815</v>
      </c>
      <c r="H25" s="13">
        <f t="shared" si="0"/>
        <v>24165215</v>
      </c>
      <c r="I25" s="42">
        <v>8</v>
      </c>
      <c r="J25" s="42">
        <v>8</v>
      </c>
      <c r="K25" s="42">
        <v>0</v>
      </c>
      <c r="L25" s="42">
        <f t="shared" si="1"/>
        <v>8</v>
      </c>
    </row>
    <row r="26" spans="1:12" ht="15" customHeight="1">
      <c r="A26" s="19"/>
      <c r="B26" s="20" t="s">
        <v>87</v>
      </c>
      <c r="C26" s="21" t="s">
        <v>24</v>
      </c>
      <c r="D26" s="22" t="s">
        <v>25</v>
      </c>
      <c r="E26" s="41">
        <v>22455000</v>
      </c>
      <c r="F26" s="41">
        <v>22455000</v>
      </c>
      <c r="G26" s="13">
        <v>-4300000</v>
      </c>
      <c r="H26" s="13">
        <f t="shared" si="0"/>
        <v>18155000</v>
      </c>
      <c r="I26" s="42">
        <v>22.83</v>
      </c>
      <c r="J26" s="42">
        <v>22.83</v>
      </c>
      <c r="K26" s="42">
        <v>0</v>
      </c>
      <c r="L26" s="42">
        <f t="shared" si="1"/>
        <v>22.83</v>
      </c>
    </row>
    <row r="27" spans="1:12" ht="15" customHeight="1">
      <c r="A27" s="19"/>
      <c r="B27" s="20" t="s">
        <v>88</v>
      </c>
      <c r="C27" s="21" t="s">
        <v>18</v>
      </c>
      <c r="D27" s="22" t="s">
        <v>19</v>
      </c>
      <c r="E27" s="41">
        <v>0</v>
      </c>
      <c r="F27" s="41">
        <v>0</v>
      </c>
      <c r="G27" s="13">
        <v>0</v>
      </c>
      <c r="H27" s="13">
        <f t="shared" si="0"/>
        <v>0</v>
      </c>
      <c r="I27" s="42">
        <v>0</v>
      </c>
      <c r="J27" s="42">
        <v>0</v>
      </c>
      <c r="K27" s="42">
        <v>0</v>
      </c>
      <c r="L27" s="42">
        <f t="shared" si="1"/>
        <v>0</v>
      </c>
    </row>
    <row r="28" spans="1:12" ht="15">
      <c r="A28" s="19"/>
      <c r="B28" s="20" t="s">
        <v>89</v>
      </c>
      <c r="C28" s="10" t="s">
        <v>55</v>
      </c>
      <c r="D28" s="22" t="s">
        <v>43</v>
      </c>
      <c r="E28" s="41">
        <v>0</v>
      </c>
      <c r="F28" s="41">
        <v>0</v>
      </c>
      <c r="G28" s="13">
        <v>0</v>
      </c>
      <c r="H28" s="13">
        <f t="shared" si="0"/>
        <v>0</v>
      </c>
      <c r="I28" s="42">
        <v>0</v>
      </c>
      <c r="J28" s="42">
        <v>0</v>
      </c>
      <c r="K28" s="42">
        <v>0</v>
      </c>
      <c r="L28" s="42">
        <f t="shared" si="1"/>
        <v>0</v>
      </c>
    </row>
    <row r="29" spans="1:12" ht="15">
      <c r="A29" s="19"/>
      <c r="B29" s="20" t="s">
        <v>90</v>
      </c>
      <c r="C29" s="21" t="s">
        <v>44</v>
      </c>
      <c r="D29" s="22" t="s">
        <v>45</v>
      </c>
      <c r="E29" s="41">
        <v>0</v>
      </c>
      <c r="F29" s="41">
        <v>0</v>
      </c>
      <c r="G29" s="13">
        <v>0</v>
      </c>
      <c r="H29" s="13">
        <f t="shared" si="0"/>
        <v>0</v>
      </c>
      <c r="I29" s="42">
        <v>0</v>
      </c>
      <c r="J29" s="42">
        <v>0</v>
      </c>
      <c r="K29" s="42">
        <v>0</v>
      </c>
      <c r="L29" s="42">
        <f t="shared" si="1"/>
        <v>0</v>
      </c>
    </row>
    <row r="30" spans="1:12" ht="15">
      <c r="A30" s="19"/>
      <c r="B30" s="20" t="s">
        <v>91</v>
      </c>
      <c r="C30" s="21" t="s">
        <v>20</v>
      </c>
      <c r="D30" s="22" t="s">
        <v>21</v>
      </c>
      <c r="E30" s="41">
        <v>1788000</v>
      </c>
      <c r="F30" s="41">
        <v>1838500</v>
      </c>
      <c r="G30" s="13">
        <v>220000</v>
      </c>
      <c r="H30" s="13">
        <f t="shared" si="0"/>
        <v>2058500</v>
      </c>
      <c r="I30" s="42">
        <v>1</v>
      </c>
      <c r="J30" s="42">
        <v>1</v>
      </c>
      <c r="K30" s="42">
        <v>0</v>
      </c>
      <c r="L30" s="42">
        <f t="shared" si="1"/>
        <v>1</v>
      </c>
    </row>
    <row r="31" spans="1:12" ht="15">
      <c r="A31" s="19"/>
      <c r="B31" s="20" t="s">
        <v>92</v>
      </c>
      <c r="C31" s="21" t="s">
        <v>40</v>
      </c>
      <c r="D31" s="22" t="s">
        <v>14</v>
      </c>
      <c r="E31" s="41">
        <v>0</v>
      </c>
      <c r="F31" s="41">
        <v>0</v>
      </c>
      <c r="G31" s="13">
        <v>0</v>
      </c>
      <c r="H31" s="13">
        <f t="shared" si="0"/>
        <v>0</v>
      </c>
      <c r="I31" s="42">
        <v>0</v>
      </c>
      <c r="J31" s="42">
        <v>0</v>
      </c>
      <c r="K31" s="42">
        <v>0</v>
      </c>
      <c r="L31" s="42">
        <f t="shared" si="1"/>
        <v>0</v>
      </c>
    </row>
    <row r="32" spans="1:12" ht="15">
      <c r="A32" s="19"/>
      <c r="B32" s="20" t="s">
        <v>93</v>
      </c>
      <c r="C32" s="10" t="s">
        <v>56</v>
      </c>
      <c r="D32" s="22" t="s">
        <v>57</v>
      </c>
      <c r="E32" s="41">
        <v>0</v>
      </c>
      <c r="F32" s="41">
        <v>0</v>
      </c>
      <c r="G32" s="13">
        <v>0</v>
      </c>
      <c r="H32" s="13">
        <f t="shared" si="0"/>
        <v>0</v>
      </c>
      <c r="I32" s="42">
        <v>0</v>
      </c>
      <c r="J32" s="42">
        <v>0</v>
      </c>
      <c r="K32" s="42">
        <v>0</v>
      </c>
      <c r="L32" s="42">
        <f t="shared" si="1"/>
        <v>0</v>
      </c>
    </row>
    <row r="33" spans="1:12" ht="25.5">
      <c r="A33" s="19"/>
      <c r="B33" s="20" t="s">
        <v>94</v>
      </c>
      <c r="C33" s="21" t="s">
        <v>38</v>
      </c>
      <c r="D33" s="28" t="s">
        <v>39</v>
      </c>
      <c r="E33" s="41">
        <v>14376000</v>
      </c>
      <c r="F33" s="41">
        <v>14933700</v>
      </c>
      <c r="G33" s="13">
        <v>-517800</v>
      </c>
      <c r="H33" s="13">
        <f t="shared" si="0"/>
        <v>14415900</v>
      </c>
      <c r="I33" s="42">
        <v>6.33</v>
      </c>
      <c r="J33" s="42">
        <v>6.33</v>
      </c>
      <c r="K33" s="42">
        <v>0</v>
      </c>
      <c r="L33" s="42">
        <f t="shared" si="1"/>
        <v>6.33</v>
      </c>
    </row>
    <row r="34" spans="1:12" ht="15">
      <c r="A34" s="19"/>
      <c r="B34" s="20" t="s">
        <v>95</v>
      </c>
      <c r="C34" s="21" t="s">
        <v>46</v>
      </c>
      <c r="D34" s="22" t="s">
        <v>47</v>
      </c>
      <c r="E34" s="41">
        <v>1653000</v>
      </c>
      <c r="F34" s="41">
        <v>1783000</v>
      </c>
      <c r="G34" s="13">
        <v>172000</v>
      </c>
      <c r="H34" s="13">
        <f t="shared" si="0"/>
        <v>1955000</v>
      </c>
      <c r="I34" s="42">
        <v>1</v>
      </c>
      <c r="J34" s="42">
        <v>1</v>
      </c>
      <c r="K34" s="42">
        <v>0</v>
      </c>
      <c r="L34" s="42">
        <f t="shared" si="1"/>
        <v>1</v>
      </c>
    </row>
    <row r="35" spans="1:12" ht="15">
      <c r="A35" s="19"/>
      <c r="B35" s="20" t="s">
        <v>96</v>
      </c>
      <c r="C35" s="29" t="s">
        <v>74</v>
      </c>
      <c r="D35" s="22" t="s">
        <v>75</v>
      </c>
      <c r="E35" s="41">
        <v>5498000</v>
      </c>
      <c r="F35" s="41">
        <v>5604000</v>
      </c>
      <c r="G35" s="13">
        <v>17300</v>
      </c>
      <c r="H35" s="13">
        <f t="shared" si="0"/>
        <v>5621300</v>
      </c>
      <c r="I35" s="42">
        <v>3</v>
      </c>
      <c r="J35" s="42">
        <v>3</v>
      </c>
      <c r="K35" s="42">
        <v>0</v>
      </c>
      <c r="L35" s="42">
        <f t="shared" si="1"/>
        <v>3</v>
      </c>
    </row>
    <row r="36" spans="1:12" ht="15">
      <c r="A36" s="19"/>
      <c r="B36" s="20" t="s">
        <v>97</v>
      </c>
      <c r="C36" s="29" t="s">
        <v>74</v>
      </c>
      <c r="D36" s="22" t="s">
        <v>77</v>
      </c>
      <c r="E36" s="41">
        <v>8632000</v>
      </c>
      <c r="F36" s="41">
        <v>8632000</v>
      </c>
      <c r="G36" s="13">
        <v>-33000</v>
      </c>
      <c r="H36" s="13">
        <f t="shared" si="0"/>
        <v>8599000</v>
      </c>
      <c r="I36" s="42">
        <v>4.83</v>
      </c>
      <c r="J36" s="42">
        <v>4.83</v>
      </c>
      <c r="K36" s="42">
        <v>0</v>
      </c>
      <c r="L36" s="42">
        <f t="shared" si="1"/>
        <v>4.83</v>
      </c>
    </row>
    <row r="37" spans="1:12" ht="15">
      <c r="A37" s="19"/>
      <c r="B37" s="20" t="s">
        <v>98</v>
      </c>
      <c r="C37" s="29" t="s">
        <v>74</v>
      </c>
      <c r="D37" s="22" t="s">
        <v>76</v>
      </c>
      <c r="E37" s="41">
        <v>16952000</v>
      </c>
      <c r="F37" s="41">
        <v>16952000</v>
      </c>
      <c r="G37" s="13">
        <v>-200000</v>
      </c>
      <c r="H37" s="13">
        <f t="shared" si="0"/>
        <v>16752000</v>
      </c>
      <c r="I37" s="42">
        <v>8</v>
      </c>
      <c r="J37" s="42">
        <v>8</v>
      </c>
      <c r="K37" s="42">
        <v>0</v>
      </c>
      <c r="L37" s="42">
        <f t="shared" si="1"/>
        <v>8</v>
      </c>
    </row>
    <row r="38" spans="1:12" ht="15">
      <c r="A38" s="19"/>
      <c r="B38" s="20" t="s">
        <v>99</v>
      </c>
      <c r="C38" s="21" t="s">
        <v>36</v>
      </c>
      <c r="D38" s="22" t="s">
        <v>37</v>
      </c>
      <c r="E38" s="41">
        <v>0</v>
      </c>
      <c r="F38" s="41">
        <v>0</v>
      </c>
      <c r="G38" s="13">
        <v>0</v>
      </c>
      <c r="H38" s="13">
        <f t="shared" si="0"/>
        <v>0</v>
      </c>
      <c r="I38" s="42">
        <v>0</v>
      </c>
      <c r="J38" s="42">
        <v>0</v>
      </c>
      <c r="K38" s="42">
        <v>0</v>
      </c>
      <c r="L38" s="42">
        <f t="shared" si="1"/>
        <v>0</v>
      </c>
    </row>
    <row r="39" spans="1:12" ht="15" customHeight="1">
      <c r="A39" s="19"/>
      <c r="B39" s="20" t="s">
        <v>100</v>
      </c>
      <c r="C39" s="32" t="s">
        <v>62</v>
      </c>
      <c r="D39" s="33" t="s">
        <v>61</v>
      </c>
      <c r="E39" s="41">
        <v>0</v>
      </c>
      <c r="F39" s="41">
        <v>0</v>
      </c>
      <c r="G39" s="13">
        <v>0</v>
      </c>
      <c r="H39" s="13">
        <f t="shared" si="0"/>
        <v>0</v>
      </c>
      <c r="I39" s="42">
        <v>0</v>
      </c>
      <c r="J39" s="42">
        <v>0</v>
      </c>
      <c r="K39" s="42">
        <v>0</v>
      </c>
      <c r="L39" s="42">
        <f t="shared" si="1"/>
        <v>0</v>
      </c>
    </row>
    <row r="40" spans="1:12" ht="15" customHeight="1" thickBot="1">
      <c r="A40" s="19"/>
      <c r="B40" s="34"/>
      <c r="C40" s="32"/>
      <c r="D40" s="35"/>
      <c r="E40" s="41"/>
      <c r="F40" s="43"/>
      <c r="G40" s="43"/>
      <c r="H40" s="43"/>
      <c r="I40" s="44"/>
      <c r="J40" s="44"/>
      <c r="K40" s="44"/>
      <c r="L40" s="44"/>
    </row>
    <row r="41" spans="1:12" ht="15.75" thickBot="1">
      <c r="A41" s="36"/>
      <c r="B41" s="64" t="s">
        <v>15</v>
      </c>
      <c r="C41" s="65"/>
      <c r="D41" s="66"/>
      <c r="E41" s="45">
        <f t="shared" ref="E41:L41" si="2">SUM(E6:E40)</f>
        <v>150732000</v>
      </c>
      <c r="F41" s="45">
        <f t="shared" si="2"/>
        <v>154296477</v>
      </c>
      <c r="G41" s="45">
        <f t="shared" si="2"/>
        <v>-2955001</v>
      </c>
      <c r="H41" s="45">
        <f t="shared" si="2"/>
        <v>151341476</v>
      </c>
      <c r="I41" s="46">
        <f t="shared" si="2"/>
        <v>84.859999999999985</v>
      </c>
      <c r="J41" s="46">
        <f t="shared" si="2"/>
        <v>85.86</v>
      </c>
      <c r="K41" s="46">
        <f t="shared" si="2"/>
        <v>0</v>
      </c>
      <c r="L41" s="46">
        <f t="shared" si="2"/>
        <v>85.86</v>
      </c>
    </row>
  </sheetData>
  <mergeCells count="3">
    <mergeCell ref="B5:D5"/>
    <mergeCell ref="B41:D41"/>
    <mergeCell ref="I2:L2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>
    <oddHeader xml:space="preserve">&amp;LSzemélyi kiadás&amp;C&amp;"Arial,Félkövér""12. mell. a 8/2016. (II.25.) Ör."
Balatonalmádi Város Önkormányzatának
Városgondnoksági Intézmény
  2016. évi költségvetés műk. kiad. (Ft)&amp;R11.a. melléklet a 23/2016.(XII.16.)
önkorm. rendelethez </oddHeader>
    <oddFooter>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41"/>
  <sheetViews>
    <sheetView zoomScaleNormal="100" zoomScaleSheetLayoutView="10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D31" sqref="D31:D32"/>
    </sheetView>
  </sheetViews>
  <sheetFormatPr defaultRowHeight="12"/>
  <cols>
    <col min="1" max="1" width="8" style="15" customWidth="1"/>
    <col min="2" max="2" width="6.85546875" style="15" customWidth="1"/>
    <col min="3" max="3" width="10.7109375" style="15" customWidth="1"/>
    <col min="4" max="4" width="63.28515625" style="15" customWidth="1"/>
    <col min="5" max="8" width="14.7109375" style="15" customWidth="1"/>
    <col min="9" max="16384" width="9.140625" style="15"/>
  </cols>
  <sheetData>
    <row r="1" spans="1:8" ht="12.75" thickBot="1"/>
    <row r="2" spans="1:8" ht="15" customHeight="1">
      <c r="A2" s="1" t="s">
        <v>0</v>
      </c>
      <c r="B2" s="3" t="s">
        <v>1</v>
      </c>
      <c r="C2" s="2"/>
      <c r="D2" s="3"/>
      <c r="E2" s="11" t="s">
        <v>65</v>
      </c>
      <c r="F2" s="11" t="s">
        <v>65</v>
      </c>
      <c r="G2" s="11" t="s">
        <v>103</v>
      </c>
      <c r="H2" s="11" t="s">
        <v>101</v>
      </c>
    </row>
    <row r="3" spans="1:8" ht="15.75" thickBot="1">
      <c r="A3" s="7" t="s">
        <v>2</v>
      </c>
      <c r="B3" s="8" t="s">
        <v>3</v>
      </c>
      <c r="C3" s="4"/>
      <c r="D3" s="8" t="s">
        <v>63</v>
      </c>
      <c r="E3" s="58" t="s">
        <v>16</v>
      </c>
      <c r="F3" s="12" t="s">
        <v>106</v>
      </c>
      <c r="G3" s="12" t="s">
        <v>104</v>
      </c>
      <c r="H3" s="12" t="s">
        <v>107</v>
      </c>
    </row>
    <row r="4" spans="1:8" ht="15.75" thickBot="1">
      <c r="A4" s="5" t="s">
        <v>4</v>
      </c>
      <c r="B4" s="6" t="s">
        <v>5</v>
      </c>
      <c r="C4" s="5" t="s">
        <v>6</v>
      </c>
      <c r="D4" s="5" t="s">
        <v>7</v>
      </c>
      <c r="E4" s="9" t="s">
        <v>8</v>
      </c>
      <c r="F4" s="9" t="s">
        <v>9</v>
      </c>
      <c r="G4" s="9" t="s">
        <v>10</v>
      </c>
      <c r="H4" s="9" t="s">
        <v>12</v>
      </c>
    </row>
    <row r="5" spans="1:8" ht="15">
      <c r="A5" s="17" t="s">
        <v>4</v>
      </c>
      <c r="B5" s="59" t="s">
        <v>11</v>
      </c>
      <c r="C5" s="60"/>
      <c r="D5" s="60"/>
      <c r="E5" s="40"/>
      <c r="F5" s="39"/>
      <c r="G5" s="40"/>
      <c r="H5" s="47"/>
    </row>
    <row r="6" spans="1:8" ht="15">
      <c r="A6" s="19"/>
      <c r="B6" s="20" t="s">
        <v>4</v>
      </c>
      <c r="C6" s="21" t="s">
        <v>41</v>
      </c>
      <c r="D6" s="22" t="s">
        <v>42</v>
      </c>
      <c r="E6" s="13">
        <v>4379000</v>
      </c>
      <c r="F6" s="41">
        <v>4651940</v>
      </c>
      <c r="G6" s="13">
        <v>397150</v>
      </c>
      <c r="H6" s="48">
        <f>SUM(F6:G6)</f>
        <v>5049090</v>
      </c>
    </row>
    <row r="7" spans="1:8" ht="15">
      <c r="A7" s="19"/>
      <c r="B7" s="20" t="s">
        <v>5</v>
      </c>
      <c r="C7" s="21" t="s">
        <v>22</v>
      </c>
      <c r="D7" s="22" t="s">
        <v>23</v>
      </c>
      <c r="E7" s="13">
        <v>0</v>
      </c>
      <c r="F7" s="41">
        <v>0</v>
      </c>
      <c r="G7" s="13">
        <v>0</v>
      </c>
      <c r="H7" s="48">
        <f t="shared" ref="H7:H39" si="0">SUM(F7:G7)</f>
        <v>0</v>
      </c>
    </row>
    <row r="8" spans="1:8" ht="15">
      <c r="A8" s="19"/>
      <c r="B8" s="20" t="s">
        <v>6</v>
      </c>
      <c r="C8" s="21" t="s">
        <v>22</v>
      </c>
      <c r="D8" s="22" t="s">
        <v>73</v>
      </c>
      <c r="E8" s="13">
        <v>0</v>
      </c>
      <c r="F8" s="41">
        <v>0</v>
      </c>
      <c r="G8" s="13">
        <v>0</v>
      </c>
      <c r="H8" s="48">
        <f t="shared" si="0"/>
        <v>0</v>
      </c>
    </row>
    <row r="9" spans="1:8" ht="15">
      <c r="A9" s="19"/>
      <c r="B9" s="20" t="s">
        <v>7</v>
      </c>
      <c r="C9" s="26">
        <v>106010</v>
      </c>
      <c r="D9" s="22" t="s">
        <v>58</v>
      </c>
      <c r="E9" s="13">
        <v>0</v>
      </c>
      <c r="F9" s="41">
        <v>0</v>
      </c>
      <c r="G9" s="13">
        <v>0</v>
      </c>
      <c r="H9" s="48">
        <f t="shared" si="0"/>
        <v>0</v>
      </c>
    </row>
    <row r="10" spans="1:8" ht="15">
      <c r="A10" s="19"/>
      <c r="B10" s="20" t="s">
        <v>8</v>
      </c>
      <c r="C10" s="21" t="s">
        <v>26</v>
      </c>
      <c r="D10" s="22" t="s">
        <v>27</v>
      </c>
      <c r="E10" s="13">
        <v>3602000</v>
      </c>
      <c r="F10" s="41">
        <v>3706608</v>
      </c>
      <c r="G10" s="13">
        <v>-165575</v>
      </c>
      <c r="H10" s="48">
        <f t="shared" si="0"/>
        <v>3541033</v>
      </c>
    </row>
    <row r="11" spans="1:8" ht="15">
      <c r="A11" s="19"/>
      <c r="B11" s="20" t="s">
        <v>9</v>
      </c>
      <c r="C11" s="21" t="s">
        <v>33</v>
      </c>
      <c r="D11" s="22" t="s">
        <v>49</v>
      </c>
      <c r="E11" s="13">
        <v>755000</v>
      </c>
      <c r="F11" s="41">
        <v>776695</v>
      </c>
      <c r="G11" s="13">
        <v>-17848</v>
      </c>
      <c r="H11" s="48">
        <f t="shared" si="0"/>
        <v>758847</v>
      </c>
    </row>
    <row r="12" spans="1:8" ht="15">
      <c r="A12" s="19"/>
      <c r="B12" s="20" t="s">
        <v>10</v>
      </c>
      <c r="C12" s="21" t="s">
        <v>33</v>
      </c>
      <c r="D12" s="22" t="s">
        <v>50</v>
      </c>
      <c r="E12" s="13">
        <v>758000</v>
      </c>
      <c r="F12" s="41">
        <v>813658</v>
      </c>
      <c r="G12" s="13">
        <v>44507</v>
      </c>
      <c r="H12" s="48">
        <f t="shared" si="0"/>
        <v>858165</v>
      </c>
    </row>
    <row r="13" spans="1:8" ht="15">
      <c r="A13" s="19"/>
      <c r="B13" s="20" t="s">
        <v>12</v>
      </c>
      <c r="C13" s="21" t="s">
        <v>34</v>
      </c>
      <c r="D13" s="22" t="s">
        <v>51</v>
      </c>
      <c r="E13" s="13">
        <v>621000</v>
      </c>
      <c r="F13" s="41">
        <v>638860</v>
      </c>
      <c r="G13" s="13">
        <v>-14111</v>
      </c>
      <c r="H13" s="48">
        <f t="shared" si="0"/>
        <v>624749</v>
      </c>
    </row>
    <row r="14" spans="1:8" ht="15">
      <c r="A14" s="19"/>
      <c r="B14" s="20" t="s">
        <v>13</v>
      </c>
      <c r="C14" s="21" t="s">
        <v>34</v>
      </c>
      <c r="D14" s="22" t="s">
        <v>52</v>
      </c>
      <c r="E14" s="13">
        <v>739000</v>
      </c>
      <c r="F14" s="41">
        <v>793205</v>
      </c>
      <c r="G14" s="13">
        <v>43024</v>
      </c>
      <c r="H14" s="48">
        <f t="shared" si="0"/>
        <v>836229</v>
      </c>
    </row>
    <row r="15" spans="1:8" ht="15">
      <c r="A15" s="19"/>
      <c r="B15" s="20" t="s">
        <v>59</v>
      </c>
      <c r="C15" s="21" t="s">
        <v>28</v>
      </c>
      <c r="D15" s="22" t="s">
        <v>29</v>
      </c>
      <c r="E15" s="13">
        <v>226000</v>
      </c>
      <c r="F15" s="41">
        <v>259324</v>
      </c>
      <c r="G15" s="13">
        <v>21109</v>
      </c>
      <c r="H15" s="48">
        <f t="shared" si="0"/>
        <v>280433</v>
      </c>
    </row>
    <row r="16" spans="1:8" ht="15">
      <c r="A16" s="19"/>
      <c r="B16" s="20" t="s">
        <v>60</v>
      </c>
      <c r="C16" s="21" t="s">
        <v>30</v>
      </c>
      <c r="D16" s="22" t="s">
        <v>53</v>
      </c>
      <c r="E16" s="13">
        <v>1874000</v>
      </c>
      <c r="F16" s="41">
        <v>1914994</v>
      </c>
      <c r="G16" s="13">
        <v>58622</v>
      </c>
      <c r="H16" s="48">
        <f t="shared" si="0"/>
        <v>1973616</v>
      </c>
    </row>
    <row r="17" spans="1:8" ht="15">
      <c r="A17" s="19"/>
      <c r="B17" s="20" t="s">
        <v>78</v>
      </c>
      <c r="C17" s="21" t="s">
        <v>30</v>
      </c>
      <c r="D17" s="22" t="s">
        <v>72</v>
      </c>
      <c r="E17" s="13">
        <v>0</v>
      </c>
      <c r="F17" s="41">
        <v>0</v>
      </c>
      <c r="G17" s="13">
        <v>0</v>
      </c>
      <c r="H17" s="48">
        <f t="shared" si="0"/>
        <v>0</v>
      </c>
    </row>
    <row r="18" spans="1:8" ht="15">
      <c r="A18" s="19"/>
      <c r="B18" s="20" t="s">
        <v>79</v>
      </c>
      <c r="C18" s="21" t="s">
        <v>31</v>
      </c>
      <c r="D18" s="22" t="s">
        <v>32</v>
      </c>
      <c r="E18" s="13">
        <v>0</v>
      </c>
      <c r="F18" s="41">
        <v>0</v>
      </c>
      <c r="G18" s="13">
        <v>0</v>
      </c>
      <c r="H18" s="48">
        <f t="shared" si="0"/>
        <v>0</v>
      </c>
    </row>
    <row r="19" spans="1:8" ht="26.25">
      <c r="A19" s="19"/>
      <c r="B19" s="20" t="s">
        <v>80</v>
      </c>
      <c r="C19" s="14" t="s">
        <v>64</v>
      </c>
      <c r="D19" s="28" t="s">
        <v>66</v>
      </c>
      <c r="E19" s="13">
        <v>38000</v>
      </c>
      <c r="F19" s="41">
        <v>36260</v>
      </c>
      <c r="G19" s="13">
        <v>0</v>
      </c>
      <c r="H19" s="48">
        <f t="shared" si="0"/>
        <v>36260</v>
      </c>
    </row>
    <row r="20" spans="1:8" ht="25.5">
      <c r="A20" s="19"/>
      <c r="B20" s="20" t="s">
        <v>81</v>
      </c>
      <c r="C20" s="21" t="s">
        <v>35</v>
      </c>
      <c r="D20" s="28" t="s">
        <v>67</v>
      </c>
      <c r="E20" s="13">
        <v>2810000</v>
      </c>
      <c r="F20" s="41">
        <v>2872491</v>
      </c>
      <c r="G20" s="13">
        <v>93683</v>
      </c>
      <c r="H20" s="48">
        <f t="shared" si="0"/>
        <v>2966174</v>
      </c>
    </row>
    <row r="21" spans="1:8" ht="25.5">
      <c r="A21" s="19"/>
      <c r="B21" s="20" t="s">
        <v>82</v>
      </c>
      <c r="C21" s="21" t="s">
        <v>35</v>
      </c>
      <c r="D21" s="28" t="s">
        <v>68</v>
      </c>
      <c r="E21" s="13">
        <v>0</v>
      </c>
      <c r="F21" s="41">
        <v>0</v>
      </c>
      <c r="G21" s="13">
        <v>0</v>
      </c>
      <c r="H21" s="48">
        <f t="shared" si="0"/>
        <v>0</v>
      </c>
    </row>
    <row r="22" spans="1:8" ht="15">
      <c r="A22" s="19"/>
      <c r="B22" s="20" t="s">
        <v>83</v>
      </c>
      <c r="C22" s="14" t="s">
        <v>64</v>
      </c>
      <c r="D22" s="22" t="s">
        <v>69</v>
      </c>
      <c r="E22" s="13">
        <v>49000</v>
      </c>
      <c r="F22" s="41">
        <v>49000</v>
      </c>
      <c r="G22" s="13">
        <v>0</v>
      </c>
      <c r="H22" s="48">
        <f t="shared" si="0"/>
        <v>49000</v>
      </c>
    </row>
    <row r="23" spans="1:8" ht="15" customHeight="1">
      <c r="A23" s="19"/>
      <c r="B23" s="20" t="s">
        <v>84</v>
      </c>
      <c r="C23" s="14" t="s">
        <v>64</v>
      </c>
      <c r="D23" s="22" t="s">
        <v>70</v>
      </c>
      <c r="E23" s="13">
        <v>727000</v>
      </c>
      <c r="F23" s="41">
        <v>786346</v>
      </c>
      <c r="G23" s="13">
        <v>49926</v>
      </c>
      <c r="H23" s="48">
        <f t="shared" si="0"/>
        <v>836272</v>
      </c>
    </row>
    <row r="24" spans="1:8" ht="15" customHeight="1">
      <c r="A24" s="19"/>
      <c r="B24" s="20" t="s">
        <v>85</v>
      </c>
      <c r="C24" s="29" t="s">
        <v>64</v>
      </c>
      <c r="D24" s="30" t="s">
        <v>71</v>
      </c>
      <c r="E24" s="13">
        <v>11000</v>
      </c>
      <c r="F24" s="41">
        <v>12740</v>
      </c>
      <c r="G24" s="13">
        <v>0</v>
      </c>
      <c r="H24" s="48">
        <f t="shared" si="0"/>
        <v>12740</v>
      </c>
    </row>
    <row r="25" spans="1:8" ht="15" customHeight="1">
      <c r="A25" s="19"/>
      <c r="B25" s="20" t="s">
        <v>86</v>
      </c>
      <c r="C25" s="21" t="s">
        <v>48</v>
      </c>
      <c r="D25" s="22" t="s">
        <v>54</v>
      </c>
      <c r="E25" s="13">
        <v>6821000</v>
      </c>
      <c r="F25" s="41">
        <v>6848918</v>
      </c>
      <c r="G25" s="13">
        <v>58600</v>
      </c>
      <c r="H25" s="48">
        <f t="shared" si="0"/>
        <v>6907518</v>
      </c>
    </row>
    <row r="26" spans="1:8" ht="15" customHeight="1">
      <c r="A26" s="19"/>
      <c r="B26" s="20" t="s">
        <v>87</v>
      </c>
      <c r="C26" s="21" t="s">
        <v>24</v>
      </c>
      <c r="D26" s="22" t="s">
        <v>25</v>
      </c>
      <c r="E26" s="13">
        <v>3174000</v>
      </c>
      <c r="F26" s="41">
        <v>3174000</v>
      </c>
      <c r="G26" s="13">
        <v>-690000</v>
      </c>
      <c r="H26" s="48">
        <f t="shared" si="0"/>
        <v>2484000</v>
      </c>
    </row>
    <row r="27" spans="1:8" ht="15" customHeight="1">
      <c r="A27" s="19"/>
      <c r="B27" s="20" t="s">
        <v>88</v>
      </c>
      <c r="C27" s="21" t="s">
        <v>18</v>
      </c>
      <c r="D27" s="22" t="s">
        <v>19</v>
      </c>
      <c r="E27" s="13">
        <v>0</v>
      </c>
      <c r="F27" s="41">
        <v>0</v>
      </c>
      <c r="G27" s="13">
        <v>0</v>
      </c>
      <c r="H27" s="48">
        <f t="shared" si="0"/>
        <v>0</v>
      </c>
    </row>
    <row r="28" spans="1:8" ht="15">
      <c r="A28" s="19"/>
      <c r="B28" s="20" t="s">
        <v>89</v>
      </c>
      <c r="C28" s="10" t="s">
        <v>55</v>
      </c>
      <c r="D28" s="22" t="s">
        <v>43</v>
      </c>
      <c r="E28" s="13">
        <v>0</v>
      </c>
      <c r="F28" s="41">
        <v>0</v>
      </c>
      <c r="G28" s="13">
        <v>0</v>
      </c>
      <c r="H28" s="48">
        <f t="shared" si="0"/>
        <v>0</v>
      </c>
    </row>
    <row r="29" spans="1:8" ht="15">
      <c r="A29" s="19"/>
      <c r="B29" s="20" t="s">
        <v>90</v>
      </c>
      <c r="C29" s="21" t="s">
        <v>44</v>
      </c>
      <c r="D29" s="22" t="s">
        <v>45</v>
      </c>
      <c r="E29" s="13">
        <v>0</v>
      </c>
      <c r="F29" s="41">
        <v>0</v>
      </c>
      <c r="G29" s="13">
        <v>0</v>
      </c>
      <c r="H29" s="48">
        <f t="shared" si="0"/>
        <v>0</v>
      </c>
    </row>
    <row r="30" spans="1:8" ht="15">
      <c r="A30" s="19"/>
      <c r="B30" s="20" t="s">
        <v>91</v>
      </c>
      <c r="C30" s="21" t="s">
        <v>20</v>
      </c>
      <c r="D30" s="22" t="s">
        <v>21</v>
      </c>
      <c r="E30" s="13">
        <v>551000</v>
      </c>
      <c r="F30" s="41">
        <v>563717</v>
      </c>
      <c r="G30" s="13">
        <v>47000</v>
      </c>
      <c r="H30" s="48">
        <f t="shared" si="0"/>
        <v>610717</v>
      </c>
    </row>
    <row r="31" spans="1:8" ht="15">
      <c r="A31" s="19"/>
      <c r="B31" s="20" t="s">
        <v>92</v>
      </c>
      <c r="C31" s="21" t="s">
        <v>40</v>
      </c>
      <c r="D31" s="22" t="s">
        <v>14</v>
      </c>
      <c r="E31" s="13">
        <v>0</v>
      </c>
      <c r="F31" s="41">
        <v>0</v>
      </c>
      <c r="G31" s="13">
        <v>0</v>
      </c>
      <c r="H31" s="48">
        <f t="shared" si="0"/>
        <v>0</v>
      </c>
    </row>
    <row r="32" spans="1:8" ht="15">
      <c r="A32" s="19"/>
      <c r="B32" s="20" t="s">
        <v>93</v>
      </c>
      <c r="C32" s="10" t="s">
        <v>56</v>
      </c>
      <c r="D32" s="22" t="s">
        <v>57</v>
      </c>
      <c r="E32" s="13">
        <v>0</v>
      </c>
      <c r="F32" s="41">
        <v>0</v>
      </c>
      <c r="G32" s="13">
        <v>0</v>
      </c>
      <c r="H32" s="48">
        <f t="shared" si="0"/>
        <v>0</v>
      </c>
    </row>
    <row r="33" spans="1:8" ht="25.5">
      <c r="A33" s="19"/>
      <c r="B33" s="20" t="s">
        <v>94</v>
      </c>
      <c r="C33" s="21" t="s">
        <v>38</v>
      </c>
      <c r="D33" s="28" t="s">
        <v>39</v>
      </c>
      <c r="E33" s="13">
        <v>4187000</v>
      </c>
      <c r="F33" s="41">
        <v>4337952</v>
      </c>
      <c r="G33" s="13">
        <v>-165076</v>
      </c>
      <c r="H33" s="48">
        <f t="shared" si="0"/>
        <v>4172876</v>
      </c>
    </row>
    <row r="34" spans="1:8" ht="15" customHeight="1">
      <c r="A34" s="19"/>
      <c r="B34" s="20" t="s">
        <v>95</v>
      </c>
      <c r="C34" s="21" t="s">
        <v>46</v>
      </c>
      <c r="D34" s="22" t="s">
        <v>47</v>
      </c>
      <c r="E34" s="13">
        <v>501000</v>
      </c>
      <c r="F34" s="41">
        <v>535400</v>
      </c>
      <c r="G34" s="13">
        <v>49150</v>
      </c>
      <c r="H34" s="48">
        <f t="shared" si="0"/>
        <v>584550</v>
      </c>
    </row>
    <row r="35" spans="1:8" ht="15" customHeight="1">
      <c r="A35" s="19"/>
      <c r="B35" s="20" t="s">
        <v>96</v>
      </c>
      <c r="C35" s="29" t="s">
        <v>74</v>
      </c>
      <c r="D35" s="22" t="s">
        <v>75</v>
      </c>
      <c r="E35" s="13">
        <v>1646000</v>
      </c>
      <c r="F35" s="41">
        <v>1674620</v>
      </c>
      <c r="G35" s="13">
        <v>-19389</v>
      </c>
      <c r="H35" s="48">
        <f t="shared" si="0"/>
        <v>1655231</v>
      </c>
    </row>
    <row r="36" spans="1:8" ht="15" customHeight="1">
      <c r="A36" s="19"/>
      <c r="B36" s="20" t="s">
        <v>97</v>
      </c>
      <c r="C36" s="29" t="s">
        <v>74</v>
      </c>
      <c r="D36" s="22" t="s">
        <v>77</v>
      </c>
      <c r="E36" s="13">
        <v>2594000</v>
      </c>
      <c r="F36" s="41">
        <v>2594000</v>
      </c>
      <c r="G36" s="13">
        <v>-20000</v>
      </c>
      <c r="H36" s="48">
        <f t="shared" si="0"/>
        <v>2574000</v>
      </c>
    </row>
    <row r="37" spans="1:8" ht="15" customHeight="1">
      <c r="A37" s="19"/>
      <c r="B37" s="20" t="s">
        <v>98</v>
      </c>
      <c r="C37" s="29" t="s">
        <v>74</v>
      </c>
      <c r="D37" s="22" t="s">
        <v>76</v>
      </c>
      <c r="E37" s="13">
        <v>5004000</v>
      </c>
      <c r="F37" s="41">
        <v>5004000</v>
      </c>
      <c r="G37" s="13">
        <v>-90000</v>
      </c>
      <c r="H37" s="48">
        <f t="shared" si="0"/>
        <v>4914000</v>
      </c>
    </row>
    <row r="38" spans="1:8" ht="15" customHeight="1">
      <c r="A38" s="19"/>
      <c r="B38" s="20" t="s">
        <v>99</v>
      </c>
      <c r="C38" s="21" t="s">
        <v>36</v>
      </c>
      <c r="D38" s="22" t="s">
        <v>37</v>
      </c>
      <c r="E38" s="13">
        <v>0</v>
      </c>
      <c r="F38" s="41">
        <v>0</v>
      </c>
      <c r="G38" s="13">
        <v>0</v>
      </c>
      <c r="H38" s="48">
        <f t="shared" si="0"/>
        <v>0</v>
      </c>
    </row>
    <row r="39" spans="1:8" ht="15" customHeight="1">
      <c r="A39" s="19"/>
      <c r="B39" s="20" t="s">
        <v>100</v>
      </c>
      <c r="C39" s="32" t="s">
        <v>62</v>
      </c>
      <c r="D39" s="33" t="s">
        <v>61</v>
      </c>
      <c r="E39" s="13">
        <v>0</v>
      </c>
      <c r="F39" s="41">
        <v>0</v>
      </c>
      <c r="G39" s="13">
        <v>0</v>
      </c>
      <c r="H39" s="48">
        <f t="shared" si="0"/>
        <v>0</v>
      </c>
    </row>
    <row r="40" spans="1:8" ht="15" customHeight="1" thickBot="1">
      <c r="A40" s="19"/>
      <c r="B40" s="34"/>
      <c r="C40" s="32"/>
      <c r="D40" s="35"/>
      <c r="E40" s="43"/>
      <c r="F40" s="54"/>
      <c r="G40" s="43"/>
      <c r="H40" s="49"/>
    </row>
    <row r="41" spans="1:8" ht="15.75" thickBot="1">
      <c r="A41" s="36"/>
      <c r="B41" s="64" t="s">
        <v>15</v>
      </c>
      <c r="C41" s="65"/>
      <c r="D41" s="66"/>
      <c r="E41" s="45">
        <f>SUM(E6:E40)</f>
        <v>41067000</v>
      </c>
      <c r="F41" s="45">
        <f>SUM(F6:F40)</f>
        <v>42044728</v>
      </c>
      <c r="G41" s="45">
        <f>SUM(G6:G40)</f>
        <v>-319228</v>
      </c>
      <c r="H41" s="45">
        <f>SUM(H6:H40)</f>
        <v>41725500</v>
      </c>
    </row>
  </sheetData>
  <mergeCells count="2">
    <mergeCell ref="B5:D5"/>
    <mergeCell ref="B41:D41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 xml:space="preserve">&amp;LMunkaadót t. jár. és szoc. hj. adó&amp;C&amp;"Arial,Félkövér""12. mell. a 8/2016. (II.25.) Ör."
Balatonalmádi Város Önkormányzatának
Városgondnoksági Intézmény
  2016. évi költségvetés műk. kiad. (Ft)&amp;R11.b. melléklet a 23/2016.(XII.16.)
önkorm. rendelethez </oddHeader>
    <oddFooter>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1"/>
  <sheetViews>
    <sheetView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33" sqref="G33"/>
    </sheetView>
  </sheetViews>
  <sheetFormatPr defaultRowHeight="12"/>
  <cols>
    <col min="1" max="1" width="8" style="15" customWidth="1"/>
    <col min="2" max="2" width="6.85546875" style="15" customWidth="1"/>
    <col min="3" max="3" width="10.7109375" style="15" customWidth="1"/>
    <col min="4" max="4" width="62.140625" style="15" customWidth="1"/>
    <col min="5" max="8" width="14.7109375" style="15" customWidth="1"/>
    <col min="9" max="11" width="0" style="15" hidden="1" customWidth="1"/>
    <col min="12" max="16384" width="9.140625" style="15"/>
  </cols>
  <sheetData>
    <row r="1" spans="1:12" ht="12.75" thickBot="1"/>
    <row r="2" spans="1:12" ht="15" customHeight="1">
      <c r="A2" s="1" t="s">
        <v>0</v>
      </c>
      <c r="B2" s="3" t="s">
        <v>1</v>
      </c>
      <c r="C2" s="2"/>
      <c r="D2" s="3"/>
      <c r="E2" s="11" t="s">
        <v>65</v>
      </c>
      <c r="F2" s="11" t="s">
        <v>65</v>
      </c>
      <c r="G2" s="11" t="s">
        <v>103</v>
      </c>
      <c r="H2" s="11" t="s">
        <v>101</v>
      </c>
    </row>
    <row r="3" spans="1:12" ht="15.75" thickBot="1">
      <c r="A3" s="7" t="s">
        <v>2</v>
      </c>
      <c r="B3" s="8" t="s">
        <v>3</v>
      </c>
      <c r="C3" s="4"/>
      <c r="D3" s="8" t="s">
        <v>63</v>
      </c>
      <c r="E3" s="58" t="s">
        <v>16</v>
      </c>
      <c r="F3" s="12" t="s">
        <v>106</v>
      </c>
      <c r="G3" s="12" t="s">
        <v>104</v>
      </c>
      <c r="H3" s="12" t="s">
        <v>107</v>
      </c>
    </row>
    <row r="4" spans="1:12" ht="15.75" thickBot="1">
      <c r="A4" s="5" t="s">
        <v>4</v>
      </c>
      <c r="B4" s="6" t="s">
        <v>5</v>
      </c>
      <c r="C4" s="5" t="s">
        <v>6</v>
      </c>
      <c r="D4" s="5" t="s">
        <v>7</v>
      </c>
      <c r="E4" s="9" t="s">
        <v>8</v>
      </c>
      <c r="F4" s="9" t="s">
        <v>9</v>
      </c>
      <c r="G4" s="9" t="s">
        <v>10</v>
      </c>
      <c r="H4" s="9" t="s">
        <v>12</v>
      </c>
    </row>
    <row r="5" spans="1:12" ht="15">
      <c r="A5" s="17" t="s">
        <v>4</v>
      </c>
      <c r="B5" s="59" t="s">
        <v>11</v>
      </c>
      <c r="C5" s="60"/>
      <c r="D5" s="60"/>
      <c r="E5" s="40"/>
      <c r="F5" s="39"/>
      <c r="G5" s="40"/>
      <c r="H5" s="47"/>
    </row>
    <row r="6" spans="1:12" ht="15">
      <c r="A6" s="19"/>
      <c r="B6" s="20" t="s">
        <v>4</v>
      </c>
      <c r="C6" s="21" t="s">
        <v>41</v>
      </c>
      <c r="D6" s="22" t="s">
        <v>42</v>
      </c>
      <c r="E6" s="13">
        <v>20091000</v>
      </c>
      <c r="F6" s="41">
        <v>20430461</v>
      </c>
      <c r="G6" s="13">
        <v>419478</v>
      </c>
      <c r="H6" s="48">
        <f>SUM(F6:G6)</f>
        <v>20849939</v>
      </c>
      <c r="I6" s="25">
        <f t="shared" ref="I6:I41" si="0">H6-E6</f>
        <v>758939</v>
      </c>
    </row>
    <row r="7" spans="1:12" ht="15">
      <c r="A7" s="19"/>
      <c r="B7" s="20" t="s">
        <v>5</v>
      </c>
      <c r="C7" s="21" t="s">
        <v>22</v>
      </c>
      <c r="D7" s="22" t="s">
        <v>23</v>
      </c>
      <c r="E7" s="13">
        <v>19284000</v>
      </c>
      <c r="F7" s="41">
        <v>21167427</v>
      </c>
      <c r="G7" s="13">
        <v>2200000</v>
      </c>
      <c r="H7" s="48">
        <f t="shared" ref="H7:H39" si="1">SUM(F7:G7)</f>
        <v>23367427</v>
      </c>
      <c r="I7" s="25">
        <f t="shared" si="0"/>
        <v>4083427</v>
      </c>
    </row>
    <row r="8" spans="1:12" ht="15">
      <c r="A8" s="19"/>
      <c r="B8" s="20" t="s">
        <v>6</v>
      </c>
      <c r="C8" s="21" t="s">
        <v>22</v>
      </c>
      <c r="D8" s="22" t="s">
        <v>73</v>
      </c>
      <c r="E8" s="13">
        <v>500000</v>
      </c>
      <c r="F8" s="41">
        <v>500000</v>
      </c>
      <c r="G8" s="13">
        <v>-200000</v>
      </c>
      <c r="H8" s="48">
        <f t="shared" si="1"/>
        <v>300000</v>
      </c>
      <c r="I8" s="25">
        <f t="shared" si="0"/>
        <v>-200000</v>
      </c>
    </row>
    <row r="9" spans="1:12" ht="15">
      <c r="A9" s="19"/>
      <c r="B9" s="20" t="s">
        <v>7</v>
      </c>
      <c r="C9" s="26">
        <v>106010</v>
      </c>
      <c r="D9" s="22" t="s">
        <v>58</v>
      </c>
      <c r="E9" s="13">
        <v>542000</v>
      </c>
      <c r="F9" s="41">
        <v>848000</v>
      </c>
      <c r="G9" s="13">
        <v>-50000</v>
      </c>
      <c r="H9" s="48">
        <f t="shared" si="1"/>
        <v>798000</v>
      </c>
      <c r="I9" s="25">
        <f t="shared" si="0"/>
        <v>256000</v>
      </c>
    </row>
    <row r="10" spans="1:12" ht="15">
      <c r="A10" s="19"/>
      <c r="B10" s="20" t="s">
        <v>8</v>
      </c>
      <c r="C10" s="21" t="s">
        <v>26</v>
      </c>
      <c r="D10" s="22" t="s">
        <v>27</v>
      </c>
      <c r="E10" s="13">
        <v>11218000</v>
      </c>
      <c r="F10" s="41">
        <v>28650923</v>
      </c>
      <c r="G10" s="13">
        <v>-1110171</v>
      </c>
      <c r="H10" s="48">
        <f t="shared" si="1"/>
        <v>27540752</v>
      </c>
      <c r="I10" s="25">
        <f t="shared" si="0"/>
        <v>16322752</v>
      </c>
    </row>
    <row r="11" spans="1:12" ht="15">
      <c r="A11" s="19"/>
      <c r="B11" s="20" t="s">
        <v>9</v>
      </c>
      <c r="C11" s="21" t="s">
        <v>33</v>
      </c>
      <c r="D11" s="22" t="s">
        <v>49</v>
      </c>
      <c r="E11" s="13">
        <v>8337000</v>
      </c>
      <c r="F11" s="41">
        <v>8891055</v>
      </c>
      <c r="G11" s="13">
        <v>-1872065</v>
      </c>
      <c r="H11" s="48">
        <f t="shared" si="1"/>
        <v>7018990</v>
      </c>
      <c r="I11" s="25">
        <f t="shared" si="0"/>
        <v>-1318010</v>
      </c>
    </row>
    <row r="12" spans="1:12" ht="15">
      <c r="A12" s="19"/>
      <c r="B12" s="20" t="s">
        <v>10</v>
      </c>
      <c r="C12" s="21" t="s">
        <v>33</v>
      </c>
      <c r="D12" s="22" t="s">
        <v>50</v>
      </c>
      <c r="E12" s="13">
        <v>5272000</v>
      </c>
      <c r="F12" s="41">
        <v>5790117</v>
      </c>
      <c r="G12" s="13">
        <v>686402</v>
      </c>
      <c r="H12" s="48">
        <f t="shared" si="1"/>
        <v>6476519</v>
      </c>
      <c r="I12" s="25">
        <f t="shared" si="0"/>
        <v>1204519</v>
      </c>
      <c r="L12" s="25"/>
    </row>
    <row r="13" spans="1:12" ht="15">
      <c r="A13" s="19"/>
      <c r="B13" s="20" t="s">
        <v>12</v>
      </c>
      <c r="C13" s="21" t="s">
        <v>34</v>
      </c>
      <c r="D13" s="22" t="s">
        <v>51</v>
      </c>
      <c r="E13" s="13">
        <v>6863000</v>
      </c>
      <c r="F13" s="41">
        <v>7325328</v>
      </c>
      <c r="G13" s="13">
        <v>-1894689</v>
      </c>
      <c r="H13" s="48">
        <f t="shared" si="1"/>
        <v>5430639</v>
      </c>
      <c r="I13" s="25">
        <f t="shared" si="0"/>
        <v>-1432361</v>
      </c>
    </row>
    <row r="14" spans="1:12" ht="15">
      <c r="A14" s="19"/>
      <c r="B14" s="20" t="s">
        <v>13</v>
      </c>
      <c r="C14" s="21" t="s">
        <v>34</v>
      </c>
      <c r="D14" s="22" t="s">
        <v>52</v>
      </c>
      <c r="E14" s="13">
        <v>5135000</v>
      </c>
      <c r="F14" s="41">
        <v>5632023</v>
      </c>
      <c r="G14" s="13">
        <v>681545</v>
      </c>
      <c r="H14" s="48">
        <f t="shared" si="1"/>
        <v>6313568</v>
      </c>
      <c r="I14" s="25">
        <f t="shared" si="0"/>
        <v>1178568</v>
      </c>
    </row>
    <row r="15" spans="1:12" ht="15">
      <c r="A15" s="19"/>
      <c r="B15" s="20" t="s">
        <v>59</v>
      </c>
      <c r="C15" s="21" t="s">
        <v>28</v>
      </c>
      <c r="D15" s="22" t="s">
        <v>29</v>
      </c>
      <c r="E15" s="13">
        <v>3026000</v>
      </c>
      <c r="F15" s="41">
        <v>3593886</v>
      </c>
      <c r="G15" s="13">
        <v>-49893</v>
      </c>
      <c r="H15" s="48">
        <f t="shared" si="1"/>
        <v>3543993</v>
      </c>
      <c r="I15" s="25">
        <f t="shared" si="0"/>
        <v>517993</v>
      </c>
    </row>
    <row r="16" spans="1:12" ht="15">
      <c r="A16" s="19"/>
      <c r="B16" s="20" t="s">
        <v>60</v>
      </c>
      <c r="C16" s="21" t="s">
        <v>30</v>
      </c>
      <c r="D16" s="22" t="s">
        <v>53</v>
      </c>
      <c r="E16" s="13">
        <v>14715000</v>
      </c>
      <c r="F16" s="41">
        <v>18267765</v>
      </c>
      <c r="G16" s="13">
        <v>-303234</v>
      </c>
      <c r="H16" s="48">
        <f t="shared" si="1"/>
        <v>17964531</v>
      </c>
      <c r="I16" s="25">
        <f t="shared" si="0"/>
        <v>3249531</v>
      </c>
    </row>
    <row r="17" spans="1:10" ht="15">
      <c r="A17" s="19"/>
      <c r="B17" s="20" t="s">
        <v>78</v>
      </c>
      <c r="C17" s="21" t="s">
        <v>30</v>
      </c>
      <c r="D17" s="22" t="s">
        <v>72</v>
      </c>
      <c r="E17" s="13">
        <v>1187000</v>
      </c>
      <c r="F17" s="41">
        <v>1504000</v>
      </c>
      <c r="G17" s="13">
        <v>-504000</v>
      </c>
      <c r="H17" s="48">
        <f t="shared" si="1"/>
        <v>1000000</v>
      </c>
      <c r="I17" s="25">
        <f t="shared" si="0"/>
        <v>-187000</v>
      </c>
    </row>
    <row r="18" spans="1:10" ht="15">
      <c r="A18" s="19"/>
      <c r="B18" s="20" t="s">
        <v>79</v>
      </c>
      <c r="C18" s="21" t="s">
        <v>31</v>
      </c>
      <c r="D18" s="22" t="s">
        <v>32</v>
      </c>
      <c r="E18" s="13">
        <v>860000</v>
      </c>
      <c r="F18" s="41">
        <v>1007000</v>
      </c>
      <c r="G18" s="13">
        <v>-300000</v>
      </c>
      <c r="H18" s="48">
        <f t="shared" si="1"/>
        <v>707000</v>
      </c>
      <c r="I18" s="25">
        <f t="shared" si="0"/>
        <v>-153000</v>
      </c>
      <c r="J18" s="25">
        <f>I15+I18</f>
        <v>364993</v>
      </c>
    </row>
    <row r="19" spans="1:10" ht="26.25">
      <c r="A19" s="19"/>
      <c r="B19" s="20" t="s">
        <v>80</v>
      </c>
      <c r="C19" s="14" t="s">
        <v>64</v>
      </c>
      <c r="D19" s="28" t="s">
        <v>66</v>
      </c>
      <c r="E19" s="13">
        <v>37756000</v>
      </c>
      <c r="F19" s="41">
        <v>32175834</v>
      </c>
      <c r="G19" s="13">
        <v>-2126248</v>
      </c>
      <c r="H19" s="48">
        <f t="shared" si="1"/>
        <v>30049586</v>
      </c>
      <c r="I19" s="25">
        <f t="shared" si="0"/>
        <v>-7706414</v>
      </c>
    </row>
    <row r="20" spans="1:10" ht="25.5">
      <c r="A20" s="19"/>
      <c r="B20" s="20" t="s">
        <v>81</v>
      </c>
      <c r="C20" s="21" t="s">
        <v>35</v>
      </c>
      <c r="D20" s="28" t="s">
        <v>67</v>
      </c>
      <c r="E20" s="13">
        <v>22072000</v>
      </c>
      <c r="F20" s="41">
        <v>24405000</v>
      </c>
      <c r="G20" s="13">
        <v>-1382</v>
      </c>
      <c r="H20" s="48">
        <f t="shared" si="1"/>
        <v>24403618</v>
      </c>
      <c r="I20" s="25">
        <f t="shared" si="0"/>
        <v>2331618</v>
      </c>
    </row>
    <row r="21" spans="1:10" ht="25.5">
      <c r="A21" s="19"/>
      <c r="B21" s="20" t="s">
        <v>82</v>
      </c>
      <c r="C21" s="21" t="s">
        <v>35</v>
      </c>
      <c r="D21" s="28" t="s">
        <v>68</v>
      </c>
      <c r="E21" s="13">
        <v>0</v>
      </c>
      <c r="F21" s="41">
        <v>369000</v>
      </c>
      <c r="G21" s="13">
        <v>30739</v>
      </c>
      <c r="H21" s="48">
        <f t="shared" si="1"/>
        <v>399739</v>
      </c>
      <c r="I21" s="25">
        <f t="shared" si="0"/>
        <v>399739</v>
      </c>
    </row>
    <row r="22" spans="1:10" ht="15">
      <c r="A22" s="19"/>
      <c r="B22" s="20" t="s">
        <v>83</v>
      </c>
      <c r="C22" s="14" t="s">
        <v>64</v>
      </c>
      <c r="D22" s="22" t="s">
        <v>69</v>
      </c>
      <c r="E22" s="13">
        <v>25311000</v>
      </c>
      <c r="F22" s="41">
        <v>25311000</v>
      </c>
      <c r="G22" s="13">
        <v>-1863840</v>
      </c>
      <c r="H22" s="48">
        <f t="shared" si="1"/>
        <v>23447160</v>
      </c>
      <c r="I22" s="25">
        <f t="shared" si="0"/>
        <v>-1863840</v>
      </c>
    </row>
    <row r="23" spans="1:10" ht="27" customHeight="1">
      <c r="A23" s="19"/>
      <c r="B23" s="20" t="s">
        <v>84</v>
      </c>
      <c r="C23" s="14" t="s">
        <v>64</v>
      </c>
      <c r="D23" s="22" t="s">
        <v>70</v>
      </c>
      <c r="E23" s="13">
        <v>21059000</v>
      </c>
      <c r="F23" s="41">
        <v>21059000</v>
      </c>
      <c r="G23" s="13">
        <v>67100</v>
      </c>
      <c r="H23" s="48">
        <f t="shared" si="1"/>
        <v>21126100</v>
      </c>
      <c r="I23" s="25">
        <f t="shared" si="0"/>
        <v>67100</v>
      </c>
    </row>
    <row r="24" spans="1:10" ht="15" customHeight="1">
      <c r="A24" s="19"/>
      <c r="B24" s="20" t="s">
        <v>85</v>
      </c>
      <c r="C24" s="29" t="s">
        <v>64</v>
      </c>
      <c r="D24" s="30" t="s">
        <v>71</v>
      </c>
      <c r="E24" s="13">
        <v>10957000</v>
      </c>
      <c r="F24" s="41">
        <v>10957000</v>
      </c>
      <c r="G24" s="13">
        <v>596880</v>
      </c>
      <c r="H24" s="48">
        <f t="shared" si="1"/>
        <v>11553880</v>
      </c>
      <c r="I24" s="25">
        <f t="shared" si="0"/>
        <v>596880</v>
      </c>
    </row>
    <row r="25" spans="1:10" ht="15" customHeight="1">
      <c r="A25" s="19"/>
      <c r="B25" s="20" t="s">
        <v>86</v>
      </c>
      <c r="C25" s="21" t="s">
        <v>48</v>
      </c>
      <c r="D25" s="22" t="s">
        <v>54</v>
      </c>
      <c r="E25" s="13">
        <v>7135000</v>
      </c>
      <c r="F25" s="41">
        <v>7247500</v>
      </c>
      <c r="G25" s="13">
        <v>1435073</v>
      </c>
      <c r="H25" s="48">
        <f t="shared" si="1"/>
        <v>8682573</v>
      </c>
      <c r="I25" s="25">
        <f t="shared" si="0"/>
        <v>1547573</v>
      </c>
    </row>
    <row r="26" spans="1:10" ht="15" customHeight="1">
      <c r="A26" s="19"/>
      <c r="B26" s="20" t="s">
        <v>87</v>
      </c>
      <c r="C26" s="21" t="s">
        <v>24</v>
      </c>
      <c r="D26" s="22" t="s">
        <v>25</v>
      </c>
      <c r="E26" s="13">
        <v>0</v>
      </c>
      <c r="F26" s="41">
        <v>0</v>
      </c>
      <c r="G26" s="13">
        <v>911648</v>
      </c>
      <c r="H26" s="48">
        <f t="shared" si="1"/>
        <v>911648</v>
      </c>
      <c r="I26" s="25">
        <f t="shared" si="0"/>
        <v>911648</v>
      </c>
    </row>
    <row r="27" spans="1:10" ht="15" customHeight="1">
      <c r="A27" s="19"/>
      <c r="B27" s="20" t="s">
        <v>88</v>
      </c>
      <c r="C27" s="21" t="s">
        <v>18</v>
      </c>
      <c r="D27" s="22" t="s">
        <v>19</v>
      </c>
      <c r="E27" s="13">
        <v>0</v>
      </c>
      <c r="F27" s="41">
        <v>0</v>
      </c>
      <c r="G27" s="13">
        <v>0</v>
      </c>
      <c r="H27" s="48">
        <f t="shared" si="1"/>
        <v>0</v>
      </c>
      <c r="I27" s="25">
        <f t="shared" si="0"/>
        <v>0</v>
      </c>
    </row>
    <row r="28" spans="1:10" ht="15">
      <c r="A28" s="19"/>
      <c r="B28" s="20" t="s">
        <v>89</v>
      </c>
      <c r="C28" s="10" t="s">
        <v>55</v>
      </c>
      <c r="D28" s="22" t="s">
        <v>43</v>
      </c>
      <c r="E28" s="13">
        <v>7095000</v>
      </c>
      <c r="F28" s="41">
        <v>7586243</v>
      </c>
      <c r="G28" s="13">
        <v>2761000</v>
      </c>
      <c r="H28" s="48">
        <f t="shared" si="1"/>
        <v>10347243</v>
      </c>
      <c r="I28" s="25">
        <f t="shared" si="0"/>
        <v>3252243</v>
      </c>
    </row>
    <row r="29" spans="1:10" ht="15">
      <c r="A29" s="19"/>
      <c r="B29" s="20" t="s">
        <v>90</v>
      </c>
      <c r="C29" s="21" t="s">
        <v>44</v>
      </c>
      <c r="D29" s="22" t="s">
        <v>45</v>
      </c>
      <c r="E29" s="13">
        <v>6893000</v>
      </c>
      <c r="F29" s="41">
        <v>6893000</v>
      </c>
      <c r="G29" s="13">
        <v>-3000000</v>
      </c>
      <c r="H29" s="48">
        <f t="shared" si="1"/>
        <v>3893000</v>
      </c>
      <c r="I29" s="25">
        <f t="shared" si="0"/>
        <v>-3000000</v>
      </c>
    </row>
    <row r="30" spans="1:10" ht="15">
      <c r="A30" s="19"/>
      <c r="B30" s="20" t="s">
        <v>91</v>
      </c>
      <c r="C30" s="21" t="s">
        <v>20</v>
      </c>
      <c r="D30" s="22" t="s">
        <v>21</v>
      </c>
      <c r="E30" s="13">
        <v>722000</v>
      </c>
      <c r="F30" s="41">
        <v>889000</v>
      </c>
      <c r="G30" s="13">
        <v>71701</v>
      </c>
      <c r="H30" s="48">
        <f t="shared" si="1"/>
        <v>960701</v>
      </c>
      <c r="I30" s="25">
        <f t="shared" si="0"/>
        <v>238701</v>
      </c>
    </row>
    <row r="31" spans="1:10" ht="15">
      <c r="A31" s="19"/>
      <c r="B31" s="20" t="s">
        <v>92</v>
      </c>
      <c r="C31" s="21" t="s">
        <v>40</v>
      </c>
      <c r="D31" s="22" t="s">
        <v>14</v>
      </c>
      <c r="E31" s="13">
        <v>24702000</v>
      </c>
      <c r="F31" s="41">
        <v>27461000</v>
      </c>
      <c r="G31" s="13">
        <v>2500000</v>
      </c>
      <c r="H31" s="48">
        <f t="shared" si="1"/>
        <v>29961000</v>
      </c>
      <c r="I31" s="25">
        <f t="shared" si="0"/>
        <v>5259000</v>
      </c>
    </row>
    <row r="32" spans="1:10" ht="15">
      <c r="A32" s="19"/>
      <c r="B32" s="20" t="s">
        <v>93</v>
      </c>
      <c r="C32" s="10" t="s">
        <v>56</v>
      </c>
      <c r="D32" s="22" t="s">
        <v>57</v>
      </c>
      <c r="E32" s="13">
        <v>630000</v>
      </c>
      <c r="F32" s="41">
        <v>630000</v>
      </c>
      <c r="G32" s="13">
        <v>817880</v>
      </c>
      <c r="H32" s="48">
        <f t="shared" si="1"/>
        <v>1447880</v>
      </c>
      <c r="I32" s="25">
        <f t="shared" si="0"/>
        <v>817880</v>
      </c>
    </row>
    <row r="33" spans="1:9" ht="26.25" customHeight="1">
      <c r="A33" s="19"/>
      <c r="B33" s="20" t="s">
        <v>94</v>
      </c>
      <c r="C33" s="21" t="s">
        <v>38</v>
      </c>
      <c r="D33" s="28" t="s">
        <v>39</v>
      </c>
      <c r="E33" s="13">
        <v>15973000</v>
      </c>
      <c r="F33" s="41">
        <v>16887499</v>
      </c>
      <c r="G33" s="13">
        <v>-2000000</v>
      </c>
      <c r="H33" s="48">
        <f t="shared" si="1"/>
        <v>14887499</v>
      </c>
      <c r="I33" s="25">
        <f t="shared" si="0"/>
        <v>-1085501</v>
      </c>
    </row>
    <row r="34" spans="1:9" ht="15" customHeight="1">
      <c r="A34" s="19"/>
      <c r="B34" s="20" t="s">
        <v>95</v>
      </c>
      <c r="C34" s="21" t="s">
        <v>46</v>
      </c>
      <c r="D34" s="22" t="s">
        <v>47</v>
      </c>
      <c r="E34" s="50">
        <v>2701000</v>
      </c>
      <c r="F34" s="41">
        <v>3508700</v>
      </c>
      <c r="G34" s="13">
        <v>992077</v>
      </c>
      <c r="H34" s="48">
        <f t="shared" si="1"/>
        <v>4500777</v>
      </c>
      <c r="I34" s="25">
        <f t="shared" si="0"/>
        <v>1799777</v>
      </c>
    </row>
    <row r="35" spans="1:9" ht="15" customHeight="1">
      <c r="A35" s="19"/>
      <c r="B35" s="20" t="s">
        <v>96</v>
      </c>
      <c r="C35" s="29" t="s">
        <v>74</v>
      </c>
      <c r="D35" s="22" t="s">
        <v>75</v>
      </c>
      <c r="E35" s="50">
        <v>0</v>
      </c>
      <c r="F35" s="41">
        <v>136000</v>
      </c>
      <c r="G35" s="13">
        <v>-51357</v>
      </c>
      <c r="H35" s="48">
        <f t="shared" si="1"/>
        <v>84643</v>
      </c>
      <c r="I35" s="25">
        <f t="shared" si="0"/>
        <v>84643</v>
      </c>
    </row>
    <row r="36" spans="1:9" ht="15" customHeight="1">
      <c r="A36" s="19"/>
      <c r="B36" s="20" t="s">
        <v>97</v>
      </c>
      <c r="C36" s="29" t="s">
        <v>74</v>
      </c>
      <c r="D36" s="22" t="s">
        <v>77</v>
      </c>
      <c r="E36" s="50">
        <v>0</v>
      </c>
      <c r="F36" s="41">
        <v>124000</v>
      </c>
      <c r="G36" s="13">
        <v>43349</v>
      </c>
      <c r="H36" s="48">
        <f t="shared" si="1"/>
        <v>167349</v>
      </c>
      <c r="I36" s="25">
        <f t="shared" si="0"/>
        <v>167349</v>
      </c>
    </row>
    <row r="37" spans="1:9" ht="15" customHeight="1">
      <c r="A37" s="19"/>
      <c r="B37" s="20" t="s">
        <v>98</v>
      </c>
      <c r="C37" s="29" t="s">
        <v>74</v>
      </c>
      <c r="D37" s="22" t="s">
        <v>76</v>
      </c>
      <c r="E37" s="50">
        <v>0</v>
      </c>
      <c r="F37" s="41">
        <v>216000</v>
      </c>
      <c r="G37" s="13">
        <v>6585</v>
      </c>
      <c r="H37" s="48">
        <f t="shared" si="1"/>
        <v>222585</v>
      </c>
      <c r="I37" s="25">
        <f t="shared" si="0"/>
        <v>222585</v>
      </c>
    </row>
    <row r="38" spans="1:9" ht="15" customHeight="1">
      <c r="A38" s="19"/>
      <c r="B38" s="20" t="s">
        <v>99</v>
      </c>
      <c r="C38" s="21" t="s">
        <v>36</v>
      </c>
      <c r="D38" s="22" t="s">
        <v>37</v>
      </c>
      <c r="E38" s="50">
        <v>607000</v>
      </c>
      <c r="F38" s="41">
        <v>2240590</v>
      </c>
      <c r="G38" s="13">
        <v>0</v>
      </c>
      <c r="H38" s="48">
        <f t="shared" si="1"/>
        <v>2240590</v>
      </c>
      <c r="I38" s="25">
        <f t="shared" si="0"/>
        <v>1633590</v>
      </c>
    </row>
    <row r="39" spans="1:9" ht="15" customHeight="1">
      <c r="A39" s="19"/>
      <c r="B39" s="20" t="s">
        <v>100</v>
      </c>
      <c r="C39" s="32" t="s">
        <v>62</v>
      </c>
      <c r="D39" s="33" t="s">
        <v>61</v>
      </c>
      <c r="E39" s="50">
        <v>8801000</v>
      </c>
      <c r="F39" s="41">
        <v>0</v>
      </c>
      <c r="G39" s="13">
        <v>0</v>
      </c>
      <c r="H39" s="48">
        <f t="shared" si="1"/>
        <v>0</v>
      </c>
      <c r="I39" s="25">
        <f t="shared" si="0"/>
        <v>-8801000</v>
      </c>
    </row>
    <row r="40" spans="1:9" ht="15" customHeight="1" thickBot="1">
      <c r="A40" s="19"/>
      <c r="B40" s="34"/>
      <c r="C40" s="32"/>
      <c r="D40" s="35"/>
      <c r="E40" s="43"/>
      <c r="F40" s="54"/>
      <c r="G40" s="43"/>
      <c r="H40" s="49"/>
      <c r="I40" s="25">
        <f t="shared" si="0"/>
        <v>0</v>
      </c>
    </row>
    <row r="41" spans="1:9" ht="15.75" thickBot="1">
      <c r="A41" s="36"/>
      <c r="B41" s="64" t="s">
        <v>15</v>
      </c>
      <c r="C41" s="65"/>
      <c r="D41" s="66"/>
      <c r="E41" s="45">
        <f>SUM(E6:E40)</f>
        <v>289444000</v>
      </c>
      <c r="F41" s="45">
        <f>SUM(F6:F40)</f>
        <v>311704351</v>
      </c>
      <c r="G41" s="45">
        <f>SUM(G6:G40)</f>
        <v>-1105422</v>
      </c>
      <c r="H41" s="45">
        <f>SUM(H6:H40)</f>
        <v>310598929</v>
      </c>
      <c r="I41" s="25">
        <f t="shared" si="0"/>
        <v>21154929</v>
      </c>
    </row>
  </sheetData>
  <mergeCells count="2">
    <mergeCell ref="B5:D5"/>
    <mergeCell ref="B41:D4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 alignWithMargins="0">
    <oddHeader xml:space="preserve">&amp;LDologi jellegű kiadások&amp;C&amp;"Arial,Félkövér""12. mell. a 8/2016. (II.25.) Ör."
Balatonalmádi Város Önkormányzatának
Városgondnoksági Intézmény
  2016. évi költségvetés műk. kiad. (Ft)&amp;R11.c. melléklet a 23/2016.(XII.16.)
önkorm. rendelethez </oddHeader>
    <oddFooter>&amp;C&amp;P.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2" sqref="H2:H3"/>
    </sheetView>
  </sheetViews>
  <sheetFormatPr defaultRowHeight="12"/>
  <cols>
    <col min="1" max="1" width="8" style="15" customWidth="1"/>
    <col min="2" max="2" width="6.85546875" style="15" customWidth="1"/>
    <col min="3" max="3" width="10.7109375" style="15" customWidth="1"/>
    <col min="4" max="4" width="62.140625" style="15" customWidth="1"/>
    <col min="5" max="8" width="14.7109375" style="15" customWidth="1"/>
    <col min="9" max="16384" width="9.140625" style="15"/>
  </cols>
  <sheetData>
    <row r="1" spans="1:8" ht="12.75" thickBot="1"/>
    <row r="2" spans="1:8" ht="15" customHeight="1">
      <c r="A2" s="1" t="s">
        <v>0</v>
      </c>
      <c r="B2" s="3" t="s">
        <v>1</v>
      </c>
      <c r="C2" s="2"/>
      <c r="D2" s="3"/>
      <c r="E2" s="11" t="s">
        <v>65</v>
      </c>
      <c r="F2" s="11" t="s">
        <v>65</v>
      </c>
      <c r="G2" s="11" t="s">
        <v>103</v>
      </c>
      <c r="H2" s="11" t="s">
        <v>101</v>
      </c>
    </row>
    <row r="3" spans="1:8" ht="15.75" thickBot="1">
      <c r="A3" s="7" t="s">
        <v>2</v>
      </c>
      <c r="B3" s="8" t="s">
        <v>3</v>
      </c>
      <c r="C3" s="4"/>
      <c r="D3" s="8" t="s">
        <v>63</v>
      </c>
      <c r="E3" s="58" t="s">
        <v>16</v>
      </c>
      <c r="F3" s="12" t="s">
        <v>106</v>
      </c>
      <c r="G3" s="12" t="s">
        <v>104</v>
      </c>
      <c r="H3" s="12" t="s">
        <v>107</v>
      </c>
    </row>
    <row r="4" spans="1:8" ht="15.75" thickBot="1">
      <c r="A4" s="5" t="s">
        <v>4</v>
      </c>
      <c r="B4" s="6" t="s">
        <v>5</v>
      </c>
      <c r="C4" s="5" t="s">
        <v>6</v>
      </c>
      <c r="D4" s="5" t="s">
        <v>7</v>
      </c>
      <c r="E4" s="9" t="s">
        <v>8</v>
      </c>
      <c r="F4" s="9" t="s">
        <v>9</v>
      </c>
      <c r="G4" s="9" t="s">
        <v>10</v>
      </c>
      <c r="H4" s="9" t="s">
        <v>12</v>
      </c>
    </row>
    <row r="5" spans="1:8" ht="15">
      <c r="A5" s="17" t="s">
        <v>4</v>
      </c>
      <c r="B5" s="59" t="s">
        <v>11</v>
      </c>
      <c r="C5" s="60"/>
      <c r="D5" s="60"/>
      <c r="E5" s="40"/>
      <c r="F5" s="40"/>
      <c r="G5" s="39"/>
      <c r="H5" s="18"/>
    </row>
    <row r="6" spans="1:8" ht="15">
      <c r="A6" s="19"/>
      <c r="B6" s="20" t="s">
        <v>4</v>
      </c>
      <c r="C6" s="21" t="s">
        <v>41</v>
      </c>
      <c r="D6" s="22" t="s">
        <v>42</v>
      </c>
      <c r="E6" s="13">
        <v>0</v>
      </c>
      <c r="F6" s="41">
        <v>0</v>
      </c>
      <c r="G6" s="41">
        <v>0</v>
      </c>
      <c r="H6" s="51">
        <f>SUM(E6:G6)</f>
        <v>0</v>
      </c>
    </row>
    <row r="7" spans="1:8" ht="15">
      <c r="A7" s="19"/>
      <c r="B7" s="20" t="s">
        <v>5</v>
      </c>
      <c r="C7" s="21" t="s">
        <v>22</v>
      </c>
      <c r="D7" s="22" t="s">
        <v>23</v>
      </c>
      <c r="E7" s="13">
        <v>0</v>
      </c>
      <c r="F7" s="41">
        <v>0</v>
      </c>
      <c r="G7" s="41">
        <v>0</v>
      </c>
      <c r="H7" s="51">
        <f t="shared" ref="H7:H39" si="0">SUM(E7:G7)</f>
        <v>0</v>
      </c>
    </row>
    <row r="8" spans="1:8" ht="15">
      <c r="A8" s="19"/>
      <c r="B8" s="20" t="s">
        <v>6</v>
      </c>
      <c r="C8" s="21" t="s">
        <v>22</v>
      </c>
      <c r="D8" s="22" t="s">
        <v>73</v>
      </c>
      <c r="E8" s="13">
        <v>0</v>
      </c>
      <c r="F8" s="41">
        <v>0</v>
      </c>
      <c r="G8" s="41">
        <v>0</v>
      </c>
      <c r="H8" s="51">
        <f t="shared" si="0"/>
        <v>0</v>
      </c>
    </row>
    <row r="9" spans="1:8" ht="15">
      <c r="A9" s="19"/>
      <c r="B9" s="20" t="s">
        <v>7</v>
      </c>
      <c r="C9" s="26">
        <v>106010</v>
      </c>
      <c r="D9" s="22" t="s">
        <v>58</v>
      </c>
      <c r="E9" s="13">
        <v>0</v>
      </c>
      <c r="F9" s="41">
        <v>0</v>
      </c>
      <c r="G9" s="41">
        <v>0</v>
      </c>
      <c r="H9" s="51">
        <f t="shared" si="0"/>
        <v>0</v>
      </c>
    </row>
    <row r="10" spans="1:8" ht="15">
      <c r="A10" s="19"/>
      <c r="B10" s="20" t="s">
        <v>8</v>
      </c>
      <c r="C10" s="21" t="s">
        <v>26</v>
      </c>
      <c r="D10" s="22" t="s">
        <v>27</v>
      </c>
      <c r="E10" s="13">
        <v>0</v>
      </c>
      <c r="F10" s="41">
        <v>0</v>
      </c>
      <c r="G10" s="41">
        <v>0</v>
      </c>
      <c r="H10" s="51">
        <f t="shared" si="0"/>
        <v>0</v>
      </c>
    </row>
    <row r="11" spans="1:8" ht="15">
      <c r="A11" s="19"/>
      <c r="B11" s="20" t="s">
        <v>9</v>
      </c>
      <c r="C11" s="21" t="s">
        <v>33</v>
      </c>
      <c r="D11" s="22" t="s">
        <v>49</v>
      </c>
      <c r="E11" s="13">
        <v>0</v>
      </c>
      <c r="F11" s="41">
        <v>0</v>
      </c>
      <c r="G11" s="41">
        <v>0</v>
      </c>
      <c r="H11" s="51">
        <f t="shared" si="0"/>
        <v>0</v>
      </c>
    </row>
    <row r="12" spans="1:8" ht="15">
      <c r="A12" s="19"/>
      <c r="B12" s="20" t="s">
        <v>10</v>
      </c>
      <c r="C12" s="21" t="s">
        <v>33</v>
      </c>
      <c r="D12" s="22" t="s">
        <v>50</v>
      </c>
      <c r="E12" s="13">
        <v>0</v>
      </c>
      <c r="F12" s="41">
        <v>0</v>
      </c>
      <c r="G12" s="41">
        <v>0</v>
      </c>
      <c r="H12" s="51">
        <f t="shared" si="0"/>
        <v>0</v>
      </c>
    </row>
    <row r="13" spans="1:8" ht="15">
      <c r="A13" s="19"/>
      <c r="B13" s="20" t="s">
        <v>12</v>
      </c>
      <c r="C13" s="21" t="s">
        <v>34</v>
      </c>
      <c r="D13" s="22" t="s">
        <v>51</v>
      </c>
      <c r="E13" s="13">
        <v>0</v>
      </c>
      <c r="F13" s="41">
        <v>0</v>
      </c>
      <c r="G13" s="41">
        <v>0</v>
      </c>
      <c r="H13" s="51">
        <f t="shared" si="0"/>
        <v>0</v>
      </c>
    </row>
    <row r="14" spans="1:8" ht="15">
      <c r="A14" s="19"/>
      <c r="B14" s="20" t="s">
        <v>13</v>
      </c>
      <c r="C14" s="21" t="s">
        <v>34</v>
      </c>
      <c r="D14" s="22" t="s">
        <v>52</v>
      </c>
      <c r="E14" s="13">
        <v>0</v>
      </c>
      <c r="F14" s="41">
        <v>0</v>
      </c>
      <c r="G14" s="41">
        <v>0</v>
      </c>
      <c r="H14" s="51">
        <f t="shared" si="0"/>
        <v>0</v>
      </c>
    </row>
    <row r="15" spans="1:8" ht="15">
      <c r="A15" s="19"/>
      <c r="B15" s="20" t="s">
        <v>59</v>
      </c>
      <c r="C15" s="21" t="s">
        <v>28</v>
      </c>
      <c r="D15" s="22" t="s">
        <v>29</v>
      </c>
      <c r="E15" s="13">
        <v>0</v>
      </c>
      <c r="F15" s="41">
        <v>0</v>
      </c>
      <c r="G15" s="41">
        <v>0</v>
      </c>
      <c r="H15" s="51">
        <f t="shared" si="0"/>
        <v>0</v>
      </c>
    </row>
    <row r="16" spans="1:8" ht="15">
      <c r="A16" s="19"/>
      <c r="B16" s="20" t="s">
        <v>60</v>
      </c>
      <c r="C16" s="21" t="s">
        <v>30</v>
      </c>
      <c r="D16" s="22" t="s">
        <v>53</v>
      </c>
      <c r="E16" s="13">
        <v>0</v>
      </c>
      <c r="F16" s="41">
        <v>0</v>
      </c>
      <c r="G16" s="41">
        <v>0</v>
      </c>
      <c r="H16" s="51">
        <f t="shared" si="0"/>
        <v>0</v>
      </c>
    </row>
    <row r="17" spans="1:8" ht="15">
      <c r="A17" s="19"/>
      <c r="B17" s="20" t="s">
        <v>78</v>
      </c>
      <c r="C17" s="21" t="s">
        <v>30</v>
      </c>
      <c r="D17" s="22" t="s">
        <v>72</v>
      </c>
      <c r="E17" s="13">
        <v>0</v>
      </c>
      <c r="F17" s="41">
        <v>0</v>
      </c>
      <c r="G17" s="41">
        <v>0</v>
      </c>
      <c r="H17" s="51">
        <f t="shared" si="0"/>
        <v>0</v>
      </c>
    </row>
    <row r="18" spans="1:8" ht="15">
      <c r="A18" s="19"/>
      <c r="B18" s="20" t="s">
        <v>79</v>
      </c>
      <c r="C18" s="21" t="s">
        <v>31</v>
      </c>
      <c r="D18" s="22" t="s">
        <v>32</v>
      </c>
      <c r="E18" s="13">
        <v>0</v>
      </c>
      <c r="F18" s="41">
        <v>0</v>
      </c>
      <c r="G18" s="41">
        <v>0</v>
      </c>
      <c r="H18" s="51">
        <f t="shared" si="0"/>
        <v>0</v>
      </c>
    </row>
    <row r="19" spans="1:8" ht="26.25">
      <c r="A19" s="19"/>
      <c r="B19" s="20" t="s">
        <v>80</v>
      </c>
      <c r="C19" s="14" t="s">
        <v>64</v>
      </c>
      <c r="D19" s="28" t="s">
        <v>66</v>
      </c>
      <c r="E19" s="13">
        <v>0</v>
      </c>
      <c r="F19" s="41">
        <v>0</v>
      </c>
      <c r="G19" s="41">
        <v>0</v>
      </c>
      <c r="H19" s="51">
        <f t="shared" si="0"/>
        <v>0</v>
      </c>
    </row>
    <row r="20" spans="1:8" ht="25.5">
      <c r="A20" s="19"/>
      <c r="B20" s="20" t="s">
        <v>81</v>
      </c>
      <c r="C20" s="21" t="s">
        <v>35</v>
      </c>
      <c r="D20" s="28" t="s">
        <v>67</v>
      </c>
      <c r="E20" s="13">
        <v>0</v>
      </c>
      <c r="F20" s="41">
        <v>0</v>
      </c>
      <c r="G20" s="41">
        <v>0</v>
      </c>
      <c r="H20" s="51">
        <f t="shared" si="0"/>
        <v>0</v>
      </c>
    </row>
    <row r="21" spans="1:8" ht="25.5">
      <c r="A21" s="19"/>
      <c r="B21" s="20" t="s">
        <v>82</v>
      </c>
      <c r="C21" s="21" t="s">
        <v>35</v>
      </c>
      <c r="D21" s="28" t="s">
        <v>68</v>
      </c>
      <c r="E21" s="13">
        <v>0</v>
      </c>
      <c r="F21" s="41">
        <v>0</v>
      </c>
      <c r="G21" s="41">
        <v>0</v>
      </c>
      <c r="H21" s="51">
        <f t="shared" si="0"/>
        <v>0</v>
      </c>
    </row>
    <row r="22" spans="1:8" ht="15">
      <c r="A22" s="19"/>
      <c r="B22" s="20" t="s">
        <v>83</v>
      </c>
      <c r="C22" s="14" t="s">
        <v>64</v>
      </c>
      <c r="D22" s="22" t="s">
        <v>69</v>
      </c>
      <c r="E22" s="13">
        <v>0</v>
      </c>
      <c r="F22" s="41">
        <v>0</v>
      </c>
      <c r="G22" s="41">
        <v>0</v>
      </c>
      <c r="H22" s="51">
        <f t="shared" si="0"/>
        <v>0</v>
      </c>
    </row>
    <row r="23" spans="1:8" ht="15" customHeight="1">
      <c r="A23" s="19"/>
      <c r="B23" s="20" t="s">
        <v>84</v>
      </c>
      <c r="C23" s="14" t="s">
        <v>64</v>
      </c>
      <c r="D23" s="22" t="s">
        <v>70</v>
      </c>
      <c r="E23" s="13">
        <v>0</v>
      </c>
      <c r="F23" s="41">
        <v>0</v>
      </c>
      <c r="G23" s="41">
        <v>0</v>
      </c>
      <c r="H23" s="51">
        <f t="shared" si="0"/>
        <v>0</v>
      </c>
    </row>
    <row r="24" spans="1:8" ht="15" customHeight="1">
      <c r="A24" s="19"/>
      <c r="B24" s="20" t="s">
        <v>85</v>
      </c>
      <c r="C24" s="29" t="s">
        <v>64</v>
      </c>
      <c r="D24" s="30" t="s">
        <v>71</v>
      </c>
      <c r="E24" s="13">
        <v>0</v>
      </c>
      <c r="F24" s="41">
        <v>0</v>
      </c>
      <c r="G24" s="41">
        <v>0</v>
      </c>
      <c r="H24" s="51">
        <f t="shared" si="0"/>
        <v>0</v>
      </c>
    </row>
    <row r="25" spans="1:8" ht="15" customHeight="1">
      <c r="A25" s="19"/>
      <c r="B25" s="20" t="s">
        <v>86</v>
      </c>
      <c r="C25" s="21" t="s">
        <v>48</v>
      </c>
      <c r="D25" s="22" t="s">
        <v>54</v>
      </c>
      <c r="E25" s="13">
        <v>0</v>
      </c>
      <c r="F25" s="41">
        <v>0</v>
      </c>
      <c r="G25" s="41">
        <v>0</v>
      </c>
      <c r="H25" s="51">
        <f t="shared" si="0"/>
        <v>0</v>
      </c>
    </row>
    <row r="26" spans="1:8" ht="15" customHeight="1">
      <c r="A26" s="19"/>
      <c r="B26" s="20" t="s">
        <v>87</v>
      </c>
      <c r="C26" s="21" t="s">
        <v>24</v>
      </c>
      <c r="D26" s="22" t="s">
        <v>25</v>
      </c>
      <c r="E26" s="13">
        <v>0</v>
      </c>
      <c r="F26" s="41">
        <v>0</v>
      </c>
      <c r="G26" s="41">
        <v>0</v>
      </c>
      <c r="H26" s="51">
        <f t="shared" si="0"/>
        <v>0</v>
      </c>
    </row>
    <row r="27" spans="1:8" ht="15" customHeight="1">
      <c r="A27" s="19"/>
      <c r="B27" s="20" t="s">
        <v>88</v>
      </c>
      <c r="C27" s="21" t="s">
        <v>18</v>
      </c>
      <c r="D27" s="22" t="s">
        <v>19</v>
      </c>
      <c r="E27" s="13">
        <v>0</v>
      </c>
      <c r="F27" s="41">
        <v>0</v>
      </c>
      <c r="G27" s="41">
        <v>0</v>
      </c>
      <c r="H27" s="51">
        <f t="shared" si="0"/>
        <v>0</v>
      </c>
    </row>
    <row r="28" spans="1:8" ht="15">
      <c r="A28" s="19"/>
      <c r="B28" s="20" t="s">
        <v>89</v>
      </c>
      <c r="C28" s="10" t="s">
        <v>55</v>
      </c>
      <c r="D28" s="22" t="s">
        <v>43</v>
      </c>
      <c r="E28" s="13">
        <v>0</v>
      </c>
      <c r="F28" s="41">
        <v>0</v>
      </c>
      <c r="G28" s="41">
        <v>0</v>
      </c>
      <c r="H28" s="51">
        <f t="shared" si="0"/>
        <v>0</v>
      </c>
    </row>
    <row r="29" spans="1:8" ht="15">
      <c r="A29" s="19"/>
      <c r="B29" s="20" t="s">
        <v>90</v>
      </c>
      <c r="C29" s="21" t="s">
        <v>44</v>
      </c>
      <c r="D29" s="22" t="s">
        <v>45</v>
      </c>
      <c r="E29" s="13">
        <v>0</v>
      </c>
      <c r="F29" s="41">
        <v>0</v>
      </c>
      <c r="G29" s="41">
        <v>0</v>
      </c>
      <c r="H29" s="51">
        <f t="shared" si="0"/>
        <v>0</v>
      </c>
    </row>
    <row r="30" spans="1:8" ht="15">
      <c r="A30" s="19"/>
      <c r="B30" s="20" t="s">
        <v>91</v>
      </c>
      <c r="C30" s="21" t="s">
        <v>20</v>
      </c>
      <c r="D30" s="22" t="s">
        <v>21</v>
      </c>
      <c r="E30" s="13">
        <v>0</v>
      </c>
      <c r="F30" s="41">
        <v>0</v>
      </c>
      <c r="G30" s="41">
        <v>0</v>
      </c>
      <c r="H30" s="51">
        <f t="shared" si="0"/>
        <v>0</v>
      </c>
    </row>
    <row r="31" spans="1:8" ht="15">
      <c r="A31" s="19"/>
      <c r="B31" s="20" t="s">
        <v>92</v>
      </c>
      <c r="C31" s="21" t="s">
        <v>40</v>
      </c>
      <c r="D31" s="22" t="s">
        <v>14</v>
      </c>
      <c r="E31" s="13">
        <v>0</v>
      </c>
      <c r="F31" s="41">
        <v>0</v>
      </c>
      <c r="G31" s="41">
        <v>0</v>
      </c>
      <c r="H31" s="51">
        <f t="shared" si="0"/>
        <v>0</v>
      </c>
    </row>
    <row r="32" spans="1:8" ht="15">
      <c r="A32" s="19"/>
      <c r="B32" s="20" t="s">
        <v>93</v>
      </c>
      <c r="C32" s="10" t="s">
        <v>56</v>
      </c>
      <c r="D32" s="22" t="s">
        <v>57</v>
      </c>
      <c r="E32" s="13">
        <v>0</v>
      </c>
      <c r="F32" s="41">
        <v>0</v>
      </c>
      <c r="G32" s="41">
        <v>0</v>
      </c>
      <c r="H32" s="51">
        <f t="shared" si="0"/>
        <v>0</v>
      </c>
    </row>
    <row r="33" spans="1:8" ht="25.5">
      <c r="A33" s="19"/>
      <c r="B33" s="20" t="s">
        <v>94</v>
      </c>
      <c r="C33" s="21" t="s">
        <v>38</v>
      </c>
      <c r="D33" s="28" t="s">
        <v>39</v>
      </c>
      <c r="E33" s="13">
        <v>0</v>
      </c>
      <c r="F33" s="41">
        <v>0</v>
      </c>
      <c r="G33" s="41">
        <v>0</v>
      </c>
      <c r="H33" s="51">
        <f t="shared" si="0"/>
        <v>0</v>
      </c>
    </row>
    <row r="34" spans="1:8" ht="15">
      <c r="A34" s="19"/>
      <c r="B34" s="20" t="s">
        <v>95</v>
      </c>
      <c r="C34" s="21" t="s">
        <v>46</v>
      </c>
      <c r="D34" s="22" t="s">
        <v>47</v>
      </c>
      <c r="E34" s="13">
        <v>0</v>
      </c>
      <c r="F34" s="41">
        <v>0</v>
      </c>
      <c r="G34" s="41">
        <v>0</v>
      </c>
      <c r="H34" s="51">
        <f t="shared" si="0"/>
        <v>0</v>
      </c>
    </row>
    <row r="35" spans="1:8" ht="15">
      <c r="A35" s="19"/>
      <c r="B35" s="20" t="s">
        <v>96</v>
      </c>
      <c r="C35" s="29" t="s">
        <v>74</v>
      </c>
      <c r="D35" s="22" t="s">
        <v>75</v>
      </c>
      <c r="E35" s="13">
        <v>0</v>
      </c>
      <c r="F35" s="41">
        <v>0</v>
      </c>
      <c r="G35" s="41">
        <v>0</v>
      </c>
      <c r="H35" s="51">
        <f t="shared" si="0"/>
        <v>0</v>
      </c>
    </row>
    <row r="36" spans="1:8" ht="15">
      <c r="A36" s="19"/>
      <c r="B36" s="20" t="s">
        <v>97</v>
      </c>
      <c r="C36" s="29" t="s">
        <v>74</v>
      </c>
      <c r="D36" s="22" t="s">
        <v>77</v>
      </c>
      <c r="E36" s="13">
        <v>0</v>
      </c>
      <c r="F36" s="41">
        <v>0</v>
      </c>
      <c r="G36" s="41">
        <v>0</v>
      </c>
      <c r="H36" s="51">
        <f t="shared" si="0"/>
        <v>0</v>
      </c>
    </row>
    <row r="37" spans="1:8" ht="15">
      <c r="A37" s="19"/>
      <c r="B37" s="20" t="s">
        <v>98</v>
      </c>
      <c r="C37" s="29" t="s">
        <v>74</v>
      </c>
      <c r="D37" s="22" t="s">
        <v>76</v>
      </c>
      <c r="E37" s="13">
        <v>0</v>
      </c>
      <c r="F37" s="41">
        <v>0</v>
      </c>
      <c r="G37" s="41">
        <v>0</v>
      </c>
      <c r="H37" s="51">
        <f t="shared" si="0"/>
        <v>0</v>
      </c>
    </row>
    <row r="38" spans="1:8" ht="15">
      <c r="A38" s="19"/>
      <c r="B38" s="20" t="s">
        <v>99</v>
      </c>
      <c r="C38" s="21" t="s">
        <v>36</v>
      </c>
      <c r="D38" s="22" t="s">
        <v>37</v>
      </c>
      <c r="E38" s="13">
        <v>0</v>
      </c>
      <c r="F38" s="41">
        <v>0</v>
      </c>
      <c r="G38" s="41">
        <v>0</v>
      </c>
      <c r="H38" s="51">
        <f t="shared" si="0"/>
        <v>0</v>
      </c>
    </row>
    <row r="39" spans="1:8" ht="27.75" customHeight="1">
      <c r="A39" s="19"/>
      <c r="B39" s="20" t="s">
        <v>100</v>
      </c>
      <c r="C39" s="32" t="s">
        <v>62</v>
      </c>
      <c r="D39" s="33" t="s">
        <v>61</v>
      </c>
      <c r="E39" s="13">
        <v>0</v>
      </c>
      <c r="F39" s="41">
        <v>0</v>
      </c>
      <c r="G39" s="41">
        <v>0</v>
      </c>
      <c r="H39" s="51">
        <f t="shared" si="0"/>
        <v>0</v>
      </c>
    </row>
    <row r="40" spans="1:8" ht="15.75" thickBot="1">
      <c r="A40" s="19"/>
      <c r="B40" s="34"/>
      <c r="C40" s="32"/>
      <c r="D40" s="35"/>
      <c r="E40" s="43"/>
      <c r="F40" s="53"/>
      <c r="G40" s="53"/>
      <c r="H40" s="52"/>
    </row>
    <row r="41" spans="1:8" ht="15.75" thickBot="1">
      <c r="A41" s="36"/>
      <c r="B41" s="64" t="s">
        <v>15</v>
      </c>
      <c r="C41" s="65"/>
      <c r="D41" s="66"/>
      <c r="E41" s="45">
        <f>SUM(E6:E40)</f>
        <v>0</v>
      </c>
      <c r="F41" s="45">
        <f>SUM(F6:F40)</f>
        <v>0</v>
      </c>
      <c r="G41" s="45">
        <f>SUM(G6:G40)</f>
        <v>0</v>
      </c>
      <c r="H41" s="45">
        <f>SUM(H6:H40)</f>
        <v>0</v>
      </c>
    </row>
  </sheetData>
  <mergeCells count="2">
    <mergeCell ref="B5:D5"/>
    <mergeCell ref="B41:D41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9" orientation="landscape" r:id="rId1"/>
  <headerFooter alignWithMargins="0">
    <oddHeader xml:space="preserve">&amp;LEll. pénzb. jutt.&amp;C&amp;"Arial,Félkövér""12. mell. a 8/2016. (II.25.) Ör."
Balatonalmádi Város Önkormányzatának
Városgondnoksági Intézmény
  2016. évi költségvetés műk. kiad. (Ft)&amp;R11.d. melléklet a 23/2016.(XII.16.)
önkorm. rendelethez </oddHeader>
    <oddFooter>&amp;P.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2" sqref="H2:H3"/>
    </sheetView>
  </sheetViews>
  <sheetFormatPr defaultRowHeight="12"/>
  <cols>
    <col min="1" max="1" width="8" style="15" customWidth="1"/>
    <col min="2" max="2" width="6.85546875" style="15" customWidth="1"/>
    <col min="3" max="3" width="10.7109375" style="15" customWidth="1"/>
    <col min="4" max="4" width="63.28515625" style="15" customWidth="1"/>
    <col min="5" max="8" width="14.7109375" style="15" customWidth="1"/>
    <col min="9" max="16384" width="9.140625" style="15"/>
  </cols>
  <sheetData>
    <row r="1" spans="1:8" ht="12.75" thickBot="1"/>
    <row r="2" spans="1:8" ht="15" customHeight="1">
      <c r="A2" s="1" t="s">
        <v>0</v>
      </c>
      <c r="B2" s="3" t="s">
        <v>1</v>
      </c>
      <c r="C2" s="2"/>
      <c r="D2" s="3"/>
      <c r="E2" s="11" t="s">
        <v>65</v>
      </c>
      <c r="F2" s="11" t="s">
        <v>65</v>
      </c>
      <c r="G2" s="11" t="s">
        <v>103</v>
      </c>
      <c r="H2" s="11" t="s">
        <v>101</v>
      </c>
    </row>
    <row r="3" spans="1:8" ht="15.75" thickBot="1">
      <c r="A3" s="7" t="s">
        <v>2</v>
      </c>
      <c r="B3" s="8" t="s">
        <v>3</v>
      </c>
      <c r="C3" s="4"/>
      <c r="D3" s="8" t="s">
        <v>63</v>
      </c>
      <c r="E3" s="58" t="s">
        <v>16</v>
      </c>
      <c r="F3" s="12" t="s">
        <v>106</v>
      </c>
      <c r="G3" s="12" t="s">
        <v>104</v>
      </c>
      <c r="H3" s="12" t="s">
        <v>107</v>
      </c>
    </row>
    <row r="4" spans="1:8" ht="15.75" thickBot="1">
      <c r="A4" s="5" t="s">
        <v>4</v>
      </c>
      <c r="B4" s="6" t="s">
        <v>5</v>
      </c>
      <c r="C4" s="5" t="s">
        <v>6</v>
      </c>
      <c r="D4" s="5" t="s">
        <v>7</v>
      </c>
      <c r="E4" s="9" t="s">
        <v>8</v>
      </c>
      <c r="F4" s="9" t="s">
        <v>9</v>
      </c>
      <c r="G4" s="9" t="s">
        <v>10</v>
      </c>
      <c r="H4" s="9" t="s">
        <v>12</v>
      </c>
    </row>
    <row r="5" spans="1:8" ht="15">
      <c r="A5" s="17" t="s">
        <v>4</v>
      </c>
      <c r="B5" s="59" t="s">
        <v>11</v>
      </c>
      <c r="C5" s="60"/>
      <c r="D5" s="60"/>
      <c r="E5" s="40"/>
      <c r="F5" s="40"/>
      <c r="G5" s="39"/>
      <c r="H5" s="18"/>
    </row>
    <row r="6" spans="1:8" ht="15">
      <c r="A6" s="19"/>
      <c r="B6" s="20" t="s">
        <v>4</v>
      </c>
      <c r="C6" s="21" t="s">
        <v>41</v>
      </c>
      <c r="D6" s="22" t="s">
        <v>42</v>
      </c>
      <c r="E6" s="13">
        <v>0</v>
      </c>
      <c r="F6" s="41">
        <v>0</v>
      </c>
      <c r="G6" s="41">
        <v>0</v>
      </c>
      <c r="H6" s="51">
        <f>SUM(E6:G6)</f>
        <v>0</v>
      </c>
    </row>
    <row r="7" spans="1:8" ht="15">
      <c r="A7" s="19"/>
      <c r="B7" s="20" t="s">
        <v>5</v>
      </c>
      <c r="C7" s="21" t="s">
        <v>22</v>
      </c>
      <c r="D7" s="22" t="s">
        <v>23</v>
      </c>
      <c r="E7" s="13">
        <v>0</v>
      </c>
      <c r="F7" s="41">
        <v>0</v>
      </c>
      <c r="G7" s="41">
        <v>0</v>
      </c>
      <c r="H7" s="51">
        <f t="shared" ref="H7:H39" si="0">SUM(E7:G7)</f>
        <v>0</v>
      </c>
    </row>
    <row r="8" spans="1:8" ht="15">
      <c r="A8" s="19"/>
      <c r="B8" s="20" t="s">
        <v>6</v>
      </c>
      <c r="C8" s="21" t="s">
        <v>22</v>
      </c>
      <c r="D8" s="22" t="s">
        <v>73</v>
      </c>
      <c r="E8" s="13">
        <v>0</v>
      </c>
      <c r="F8" s="41">
        <v>0</v>
      </c>
      <c r="G8" s="41">
        <v>0</v>
      </c>
      <c r="H8" s="51">
        <f t="shared" si="0"/>
        <v>0</v>
      </c>
    </row>
    <row r="9" spans="1:8" ht="15">
      <c r="A9" s="19"/>
      <c r="B9" s="20" t="s">
        <v>7</v>
      </c>
      <c r="C9" s="26">
        <v>106010</v>
      </c>
      <c r="D9" s="22" t="s">
        <v>58</v>
      </c>
      <c r="E9" s="13">
        <v>0</v>
      </c>
      <c r="F9" s="41">
        <v>0</v>
      </c>
      <c r="G9" s="41">
        <v>0</v>
      </c>
      <c r="H9" s="51">
        <f t="shared" si="0"/>
        <v>0</v>
      </c>
    </row>
    <row r="10" spans="1:8" ht="15">
      <c r="A10" s="19"/>
      <c r="B10" s="20" t="s">
        <v>8</v>
      </c>
      <c r="C10" s="21" t="s">
        <v>26</v>
      </c>
      <c r="D10" s="22" t="s">
        <v>27</v>
      </c>
      <c r="E10" s="13">
        <v>0</v>
      </c>
      <c r="F10" s="41">
        <v>0</v>
      </c>
      <c r="G10" s="41">
        <v>0</v>
      </c>
      <c r="H10" s="51">
        <f t="shared" si="0"/>
        <v>0</v>
      </c>
    </row>
    <row r="11" spans="1:8" ht="15">
      <c r="A11" s="19"/>
      <c r="B11" s="20" t="s">
        <v>9</v>
      </c>
      <c r="C11" s="21" t="s">
        <v>33</v>
      </c>
      <c r="D11" s="22" t="s">
        <v>49</v>
      </c>
      <c r="E11" s="13">
        <v>0</v>
      </c>
      <c r="F11" s="41">
        <v>0</v>
      </c>
      <c r="G11" s="41">
        <v>0</v>
      </c>
      <c r="H11" s="51">
        <f t="shared" si="0"/>
        <v>0</v>
      </c>
    </row>
    <row r="12" spans="1:8" ht="15">
      <c r="A12" s="19"/>
      <c r="B12" s="20" t="s">
        <v>10</v>
      </c>
      <c r="C12" s="21" t="s">
        <v>33</v>
      </c>
      <c r="D12" s="22" t="s">
        <v>50</v>
      </c>
      <c r="E12" s="13">
        <v>0</v>
      </c>
      <c r="F12" s="41">
        <v>0</v>
      </c>
      <c r="G12" s="41">
        <v>0</v>
      </c>
      <c r="H12" s="51">
        <f t="shared" si="0"/>
        <v>0</v>
      </c>
    </row>
    <row r="13" spans="1:8" ht="15">
      <c r="A13" s="19"/>
      <c r="B13" s="20" t="s">
        <v>12</v>
      </c>
      <c r="C13" s="21" t="s">
        <v>34</v>
      </c>
      <c r="D13" s="22" t="s">
        <v>51</v>
      </c>
      <c r="E13" s="13">
        <v>0</v>
      </c>
      <c r="F13" s="41">
        <v>0</v>
      </c>
      <c r="G13" s="41">
        <v>0</v>
      </c>
      <c r="H13" s="51">
        <f t="shared" si="0"/>
        <v>0</v>
      </c>
    </row>
    <row r="14" spans="1:8" ht="15">
      <c r="A14" s="19"/>
      <c r="B14" s="20" t="s">
        <v>13</v>
      </c>
      <c r="C14" s="21" t="s">
        <v>34</v>
      </c>
      <c r="D14" s="22" t="s">
        <v>52</v>
      </c>
      <c r="E14" s="13">
        <v>0</v>
      </c>
      <c r="F14" s="41">
        <v>0</v>
      </c>
      <c r="G14" s="41">
        <v>0</v>
      </c>
      <c r="H14" s="51">
        <f t="shared" si="0"/>
        <v>0</v>
      </c>
    </row>
    <row r="15" spans="1:8" ht="15">
      <c r="A15" s="19"/>
      <c r="B15" s="20" t="s">
        <v>59</v>
      </c>
      <c r="C15" s="21" t="s">
        <v>28</v>
      </c>
      <c r="D15" s="22" t="s">
        <v>29</v>
      </c>
      <c r="E15" s="13">
        <v>0</v>
      </c>
      <c r="F15" s="41">
        <v>0</v>
      </c>
      <c r="G15" s="41">
        <v>0</v>
      </c>
      <c r="H15" s="51">
        <f t="shared" si="0"/>
        <v>0</v>
      </c>
    </row>
    <row r="16" spans="1:8" ht="15">
      <c r="A16" s="19"/>
      <c r="B16" s="20" t="s">
        <v>60</v>
      </c>
      <c r="C16" s="21" t="s">
        <v>30</v>
      </c>
      <c r="D16" s="22" t="s">
        <v>53</v>
      </c>
      <c r="E16" s="13">
        <v>0</v>
      </c>
      <c r="F16" s="41">
        <v>0</v>
      </c>
      <c r="G16" s="41">
        <v>0</v>
      </c>
      <c r="H16" s="51">
        <f t="shared" si="0"/>
        <v>0</v>
      </c>
    </row>
    <row r="17" spans="1:8" ht="15">
      <c r="A17" s="19"/>
      <c r="B17" s="20" t="s">
        <v>78</v>
      </c>
      <c r="C17" s="21" t="s">
        <v>30</v>
      </c>
      <c r="D17" s="22" t="s">
        <v>72</v>
      </c>
      <c r="E17" s="13">
        <v>0</v>
      </c>
      <c r="F17" s="41">
        <v>0</v>
      </c>
      <c r="G17" s="41">
        <v>0</v>
      </c>
      <c r="H17" s="51">
        <f t="shared" si="0"/>
        <v>0</v>
      </c>
    </row>
    <row r="18" spans="1:8" ht="15">
      <c r="A18" s="19"/>
      <c r="B18" s="20" t="s">
        <v>79</v>
      </c>
      <c r="C18" s="21" t="s">
        <v>31</v>
      </c>
      <c r="D18" s="22" t="s">
        <v>32</v>
      </c>
      <c r="E18" s="13">
        <v>0</v>
      </c>
      <c r="F18" s="41">
        <v>0</v>
      </c>
      <c r="G18" s="41">
        <v>0</v>
      </c>
      <c r="H18" s="51">
        <f t="shared" si="0"/>
        <v>0</v>
      </c>
    </row>
    <row r="19" spans="1:8" ht="26.25">
      <c r="A19" s="19"/>
      <c r="B19" s="20" t="s">
        <v>80</v>
      </c>
      <c r="C19" s="14" t="s">
        <v>64</v>
      </c>
      <c r="D19" s="28" t="s">
        <v>66</v>
      </c>
      <c r="E19" s="13">
        <v>0</v>
      </c>
      <c r="F19" s="41">
        <v>0</v>
      </c>
      <c r="G19" s="41">
        <v>0</v>
      </c>
      <c r="H19" s="51">
        <f t="shared" si="0"/>
        <v>0</v>
      </c>
    </row>
    <row r="20" spans="1:8" ht="25.5">
      <c r="A20" s="19"/>
      <c r="B20" s="20" t="s">
        <v>81</v>
      </c>
      <c r="C20" s="21" t="s">
        <v>35</v>
      </c>
      <c r="D20" s="28" t="s">
        <v>67</v>
      </c>
      <c r="E20" s="13">
        <v>0</v>
      </c>
      <c r="F20" s="41">
        <v>0</v>
      </c>
      <c r="G20" s="41">
        <v>0</v>
      </c>
      <c r="H20" s="51">
        <f t="shared" si="0"/>
        <v>0</v>
      </c>
    </row>
    <row r="21" spans="1:8" ht="25.5">
      <c r="A21" s="19"/>
      <c r="B21" s="20" t="s">
        <v>82</v>
      </c>
      <c r="C21" s="21" t="s">
        <v>35</v>
      </c>
      <c r="D21" s="28" t="s">
        <v>68</v>
      </c>
      <c r="E21" s="13">
        <v>0</v>
      </c>
      <c r="F21" s="41">
        <v>0</v>
      </c>
      <c r="G21" s="41">
        <v>0</v>
      </c>
      <c r="H21" s="51">
        <f t="shared" si="0"/>
        <v>0</v>
      </c>
    </row>
    <row r="22" spans="1:8" ht="15">
      <c r="A22" s="19"/>
      <c r="B22" s="20" t="s">
        <v>83</v>
      </c>
      <c r="C22" s="14" t="s">
        <v>64</v>
      </c>
      <c r="D22" s="22" t="s">
        <v>69</v>
      </c>
      <c r="E22" s="13">
        <v>0</v>
      </c>
      <c r="F22" s="41">
        <v>0</v>
      </c>
      <c r="G22" s="41">
        <v>0</v>
      </c>
      <c r="H22" s="51">
        <f t="shared" si="0"/>
        <v>0</v>
      </c>
    </row>
    <row r="23" spans="1:8" ht="15" customHeight="1">
      <c r="A23" s="19"/>
      <c r="B23" s="20" t="s">
        <v>84</v>
      </c>
      <c r="C23" s="14" t="s">
        <v>64</v>
      </c>
      <c r="D23" s="22" t="s">
        <v>70</v>
      </c>
      <c r="E23" s="13">
        <v>0</v>
      </c>
      <c r="F23" s="41">
        <v>0</v>
      </c>
      <c r="G23" s="41">
        <v>0</v>
      </c>
      <c r="H23" s="51">
        <f t="shared" si="0"/>
        <v>0</v>
      </c>
    </row>
    <row r="24" spans="1:8" ht="15" customHeight="1">
      <c r="A24" s="19"/>
      <c r="B24" s="20" t="s">
        <v>85</v>
      </c>
      <c r="C24" s="29" t="s">
        <v>64</v>
      </c>
      <c r="D24" s="30" t="s">
        <v>71</v>
      </c>
      <c r="E24" s="13">
        <v>0</v>
      </c>
      <c r="F24" s="41">
        <v>0</v>
      </c>
      <c r="G24" s="41">
        <v>0</v>
      </c>
      <c r="H24" s="51">
        <f t="shared" si="0"/>
        <v>0</v>
      </c>
    </row>
    <row r="25" spans="1:8" ht="15" customHeight="1">
      <c r="A25" s="19"/>
      <c r="B25" s="20" t="s">
        <v>86</v>
      </c>
      <c r="C25" s="21" t="s">
        <v>48</v>
      </c>
      <c r="D25" s="22" t="s">
        <v>54</v>
      </c>
      <c r="E25" s="13">
        <v>0</v>
      </c>
      <c r="F25" s="41">
        <v>0</v>
      </c>
      <c r="G25" s="41">
        <v>0</v>
      </c>
      <c r="H25" s="51">
        <f t="shared" si="0"/>
        <v>0</v>
      </c>
    </row>
    <row r="26" spans="1:8" ht="15" customHeight="1">
      <c r="A26" s="19"/>
      <c r="B26" s="20" t="s">
        <v>87</v>
      </c>
      <c r="C26" s="21" t="s">
        <v>24</v>
      </c>
      <c r="D26" s="22" t="s">
        <v>25</v>
      </c>
      <c r="E26" s="13">
        <v>0</v>
      </c>
      <c r="F26" s="41">
        <v>0</v>
      </c>
      <c r="G26" s="41">
        <v>0</v>
      </c>
      <c r="H26" s="51">
        <f t="shared" si="0"/>
        <v>0</v>
      </c>
    </row>
    <row r="27" spans="1:8" ht="15" customHeight="1">
      <c r="A27" s="19"/>
      <c r="B27" s="20" t="s">
        <v>88</v>
      </c>
      <c r="C27" s="21" t="s">
        <v>18</v>
      </c>
      <c r="D27" s="22" t="s">
        <v>19</v>
      </c>
      <c r="E27" s="13">
        <v>0</v>
      </c>
      <c r="F27" s="41">
        <v>0</v>
      </c>
      <c r="G27" s="41">
        <v>0</v>
      </c>
      <c r="H27" s="51">
        <f t="shared" si="0"/>
        <v>0</v>
      </c>
    </row>
    <row r="28" spans="1:8" ht="15">
      <c r="A28" s="19"/>
      <c r="B28" s="20" t="s">
        <v>89</v>
      </c>
      <c r="C28" s="10" t="s">
        <v>55</v>
      </c>
      <c r="D28" s="22" t="s">
        <v>43</v>
      </c>
      <c r="E28" s="13">
        <v>0</v>
      </c>
      <c r="F28" s="41">
        <v>0</v>
      </c>
      <c r="G28" s="41">
        <v>0</v>
      </c>
      <c r="H28" s="51">
        <f t="shared" si="0"/>
        <v>0</v>
      </c>
    </row>
    <row r="29" spans="1:8" ht="15">
      <c r="A29" s="19"/>
      <c r="B29" s="20" t="s">
        <v>90</v>
      </c>
      <c r="C29" s="21" t="s">
        <v>44</v>
      </c>
      <c r="D29" s="22" t="s">
        <v>45</v>
      </c>
      <c r="E29" s="13">
        <v>0</v>
      </c>
      <c r="F29" s="41">
        <v>0</v>
      </c>
      <c r="G29" s="41">
        <v>0</v>
      </c>
      <c r="H29" s="51">
        <f t="shared" si="0"/>
        <v>0</v>
      </c>
    </row>
    <row r="30" spans="1:8" ht="15">
      <c r="A30" s="19"/>
      <c r="B30" s="20" t="s">
        <v>91</v>
      </c>
      <c r="C30" s="21" t="s">
        <v>20</v>
      </c>
      <c r="D30" s="22" t="s">
        <v>21</v>
      </c>
      <c r="E30" s="13">
        <v>0</v>
      </c>
      <c r="F30" s="41">
        <v>0</v>
      </c>
      <c r="G30" s="41">
        <v>0</v>
      </c>
      <c r="H30" s="51">
        <f t="shared" si="0"/>
        <v>0</v>
      </c>
    </row>
    <row r="31" spans="1:8" ht="15">
      <c r="A31" s="19"/>
      <c r="B31" s="20" t="s">
        <v>92</v>
      </c>
      <c r="C31" s="21" t="s">
        <v>40</v>
      </c>
      <c r="D31" s="22" t="s">
        <v>14</v>
      </c>
      <c r="E31" s="13">
        <v>0</v>
      </c>
      <c r="F31" s="41">
        <v>0</v>
      </c>
      <c r="G31" s="41">
        <v>0</v>
      </c>
      <c r="H31" s="51">
        <f t="shared" si="0"/>
        <v>0</v>
      </c>
    </row>
    <row r="32" spans="1:8" ht="15">
      <c r="A32" s="19"/>
      <c r="B32" s="20" t="s">
        <v>93</v>
      </c>
      <c r="C32" s="10" t="s">
        <v>56</v>
      </c>
      <c r="D32" s="22" t="s">
        <v>57</v>
      </c>
      <c r="E32" s="13">
        <v>0</v>
      </c>
      <c r="F32" s="41">
        <v>0</v>
      </c>
      <c r="G32" s="41">
        <v>0</v>
      </c>
      <c r="H32" s="51">
        <f t="shared" si="0"/>
        <v>0</v>
      </c>
    </row>
    <row r="33" spans="1:8" ht="25.5">
      <c r="A33" s="19"/>
      <c r="B33" s="20" t="s">
        <v>94</v>
      </c>
      <c r="C33" s="21" t="s">
        <v>38</v>
      </c>
      <c r="D33" s="28" t="s">
        <v>39</v>
      </c>
      <c r="E33" s="13">
        <v>0</v>
      </c>
      <c r="F33" s="41">
        <v>0</v>
      </c>
      <c r="G33" s="41">
        <v>0</v>
      </c>
      <c r="H33" s="51">
        <f t="shared" si="0"/>
        <v>0</v>
      </c>
    </row>
    <row r="34" spans="1:8" ht="15">
      <c r="A34" s="19"/>
      <c r="B34" s="20" t="s">
        <v>95</v>
      </c>
      <c r="C34" s="21" t="s">
        <v>46</v>
      </c>
      <c r="D34" s="22" t="s">
        <v>47</v>
      </c>
      <c r="E34" s="13">
        <v>0</v>
      </c>
      <c r="F34" s="41">
        <v>0</v>
      </c>
      <c r="G34" s="41">
        <v>0</v>
      </c>
      <c r="H34" s="51">
        <f t="shared" si="0"/>
        <v>0</v>
      </c>
    </row>
    <row r="35" spans="1:8" ht="15">
      <c r="A35" s="19"/>
      <c r="B35" s="20" t="s">
        <v>96</v>
      </c>
      <c r="C35" s="29" t="s">
        <v>74</v>
      </c>
      <c r="D35" s="22" t="s">
        <v>75</v>
      </c>
      <c r="E35" s="13">
        <v>0</v>
      </c>
      <c r="F35" s="41">
        <v>0</v>
      </c>
      <c r="G35" s="41">
        <v>0</v>
      </c>
      <c r="H35" s="51">
        <f t="shared" si="0"/>
        <v>0</v>
      </c>
    </row>
    <row r="36" spans="1:8" ht="15">
      <c r="A36" s="19"/>
      <c r="B36" s="20" t="s">
        <v>97</v>
      </c>
      <c r="C36" s="29" t="s">
        <v>74</v>
      </c>
      <c r="D36" s="22" t="s">
        <v>77</v>
      </c>
      <c r="E36" s="13">
        <v>0</v>
      </c>
      <c r="F36" s="41">
        <v>0</v>
      </c>
      <c r="G36" s="41">
        <v>0</v>
      </c>
      <c r="H36" s="51">
        <f t="shared" si="0"/>
        <v>0</v>
      </c>
    </row>
    <row r="37" spans="1:8" ht="15">
      <c r="A37" s="19"/>
      <c r="B37" s="20" t="s">
        <v>98</v>
      </c>
      <c r="C37" s="29" t="s">
        <v>74</v>
      </c>
      <c r="D37" s="22" t="s">
        <v>76</v>
      </c>
      <c r="E37" s="13">
        <v>0</v>
      </c>
      <c r="F37" s="41">
        <v>0</v>
      </c>
      <c r="G37" s="41">
        <v>0</v>
      </c>
      <c r="H37" s="51">
        <f t="shared" si="0"/>
        <v>0</v>
      </c>
    </row>
    <row r="38" spans="1:8" ht="15">
      <c r="A38" s="19"/>
      <c r="B38" s="20" t="s">
        <v>99</v>
      </c>
      <c r="C38" s="21" t="s">
        <v>36</v>
      </c>
      <c r="D38" s="22" t="s">
        <v>37</v>
      </c>
      <c r="E38" s="13">
        <v>0</v>
      </c>
      <c r="F38" s="41">
        <v>0</v>
      </c>
      <c r="G38" s="41">
        <v>0</v>
      </c>
      <c r="H38" s="51">
        <f t="shared" si="0"/>
        <v>0</v>
      </c>
    </row>
    <row r="39" spans="1:8" ht="27.75" customHeight="1">
      <c r="A39" s="19"/>
      <c r="B39" s="20" t="s">
        <v>100</v>
      </c>
      <c r="C39" s="32" t="s">
        <v>62</v>
      </c>
      <c r="D39" s="33" t="s">
        <v>61</v>
      </c>
      <c r="E39" s="13">
        <v>0</v>
      </c>
      <c r="F39" s="41">
        <v>0</v>
      </c>
      <c r="G39" s="41">
        <v>0</v>
      </c>
      <c r="H39" s="51">
        <f t="shared" si="0"/>
        <v>0</v>
      </c>
    </row>
    <row r="40" spans="1:8" ht="15.75" thickBot="1">
      <c r="A40" s="19"/>
      <c r="B40" s="34"/>
      <c r="C40" s="32"/>
      <c r="D40" s="35"/>
      <c r="E40" s="43"/>
      <c r="F40" s="53"/>
      <c r="G40" s="53"/>
      <c r="H40" s="52"/>
    </row>
    <row r="41" spans="1:8" ht="15.75" thickBot="1">
      <c r="A41" s="36"/>
      <c r="B41" s="64" t="s">
        <v>15</v>
      </c>
      <c r="C41" s="65"/>
      <c r="D41" s="66"/>
      <c r="E41" s="45">
        <f>SUM(E6:E40)</f>
        <v>0</v>
      </c>
      <c r="F41" s="45">
        <f>SUM(F6:F40)</f>
        <v>0</v>
      </c>
      <c r="G41" s="45">
        <f>SUM(G6:G40)</f>
        <v>0</v>
      </c>
      <c r="H41" s="45">
        <f>SUM(H6:H40)</f>
        <v>0</v>
      </c>
    </row>
  </sheetData>
  <mergeCells count="2">
    <mergeCell ref="B5:D5"/>
    <mergeCell ref="B41:D4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9" orientation="landscape" r:id="rId1"/>
  <headerFooter alignWithMargins="0">
    <oddHeader xml:space="preserve">&amp;LElvonások és befizetések
&amp;C&amp;"Arial,Félkövér""12. mell. a 8/2016. (II.25.) Ör."
Balatonalmádi Város Önkormányzatának
Városgondnoksági Intézmény
  2016. évi költségvetés műk. kiad. (Ft)&amp;R11.e. melléklet a 23/2016.(XII.16.)
önkorm. rendelethez </oddHead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2" sqref="H2:H3"/>
    </sheetView>
  </sheetViews>
  <sheetFormatPr defaultRowHeight="12"/>
  <cols>
    <col min="1" max="1" width="8" style="15" customWidth="1"/>
    <col min="2" max="2" width="6.85546875" style="15" customWidth="1"/>
    <col min="3" max="3" width="10.7109375" style="15" customWidth="1"/>
    <col min="4" max="4" width="63.5703125" style="15" customWidth="1"/>
    <col min="5" max="8" width="14.7109375" style="15" customWidth="1"/>
    <col min="9" max="16384" width="9.140625" style="15"/>
  </cols>
  <sheetData>
    <row r="1" spans="1:8" ht="12.75" thickBot="1"/>
    <row r="2" spans="1:8" ht="15" customHeight="1">
      <c r="A2" s="1" t="s">
        <v>0</v>
      </c>
      <c r="B2" s="3" t="s">
        <v>1</v>
      </c>
      <c r="C2" s="2"/>
      <c r="D2" s="3"/>
      <c r="E2" s="11" t="s">
        <v>65</v>
      </c>
      <c r="F2" s="11" t="s">
        <v>65</v>
      </c>
      <c r="G2" s="11" t="s">
        <v>103</v>
      </c>
      <c r="H2" s="11" t="s">
        <v>101</v>
      </c>
    </row>
    <row r="3" spans="1:8" ht="15.75" thickBot="1">
      <c r="A3" s="7" t="s">
        <v>2</v>
      </c>
      <c r="B3" s="8" t="s">
        <v>3</v>
      </c>
      <c r="C3" s="4"/>
      <c r="D3" s="8" t="s">
        <v>63</v>
      </c>
      <c r="E3" s="58" t="s">
        <v>16</v>
      </c>
      <c r="F3" s="12" t="s">
        <v>106</v>
      </c>
      <c r="G3" s="12" t="s">
        <v>104</v>
      </c>
      <c r="H3" s="12" t="s">
        <v>107</v>
      </c>
    </row>
    <row r="4" spans="1:8" ht="15.75" thickBot="1">
      <c r="A4" s="5" t="s">
        <v>4</v>
      </c>
      <c r="B4" s="6" t="s">
        <v>5</v>
      </c>
      <c r="C4" s="5" t="s">
        <v>6</v>
      </c>
      <c r="D4" s="5" t="s">
        <v>7</v>
      </c>
      <c r="E4" s="9" t="s">
        <v>8</v>
      </c>
      <c r="F4" s="9" t="s">
        <v>9</v>
      </c>
      <c r="G4" s="9" t="s">
        <v>10</v>
      </c>
      <c r="H4" s="9" t="s">
        <v>12</v>
      </c>
    </row>
    <row r="5" spans="1:8" ht="15">
      <c r="A5" s="17" t="s">
        <v>4</v>
      </c>
      <c r="B5" s="59" t="s">
        <v>11</v>
      </c>
      <c r="C5" s="60"/>
      <c r="D5" s="60"/>
      <c r="E5" s="40"/>
      <c r="F5" s="40"/>
      <c r="G5" s="39"/>
      <c r="H5" s="18"/>
    </row>
    <row r="6" spans="1:8" ht="15">
      <c r="A6" s="19"/>
      <c r="B6" s="20" t="s">
        <v>4</v>
      </c>
      <c r="C6" s="21" t="s">
        <v>41</v>
      </c>
      <c r="D6" s="22" t="s">
        <v>42</v>
      </c>
      <c r="E6" s="13">
        <v>0</v>
      </c>
      <c r="F6" s="41">
        <v>0</v>
      </c>
      <c r="G6" s="41">
        <v>0</v>
      </c>
      <c r="H6" s="51">
        <f>SUM(E6:G6)</f>
        <v>0</v>
      </c>
    </row>
    <row r="7" spans="1:8" ht="15">
      <c r="A7" s="19"/>
      <c r="B7" s="20" t="s">
        <v>5</v>
      </c>
      <c r="C7" s="21" t="s">
        <v>22</v>
      </c>
      <c r="D7" s="22" t="s">
        <v>23</v>
      </c>
      <c r="E7" s="13">
        <v>0</v>
      </c>
      <c r="F7" s="41">
        <v>0</v>
      </c>
      <c r="G7" s="41">
        <v>0</v>
      </c>
      <c r="H7" s="51">
        <f t="shared" ref="H7:H39" si="0">SUM(E7:G7)</f>
        <v>0</v>
      </c>
    </row>
    <row r="8" spans="1:8" ht="15">
      <c r="A8" s="19"/>
      <c r="B8" s="20" t="s">
        <v>6</v>
      </c>
      <c r="C8" s="21" t="s">
        <v>22</v>
      </c>
      <c r="D8" s="22" t="s">
        <v>73</v>
      </c>
      <c r="E8" s="13">
        <v>0</v>
      </c>
      <c r="F8" s="41">
        <v>0</v>
      </c>
      <c r="G8" s="41">
        <v>0</v>
      </c>
      <c r="H8" s="51">
        <f t="shared" si="0"/>
        <v>0</v>
      </c>
    </row>
    <row r="9" spans="1:8" ht="15">
      <c r="A9" s="19"/>
      <c r="B9" s="20" t="s">
        <v>7</v>
      </c>
      <c r="C9" s="26">
        <v>106010</v>
      </c>
      <c r="D9" s="22" t="s">
        <v>58</v>
      </c>
      <c r="E9" s="13">
        <v>0</v>
      </c>
      <c r="F9" s="41">
        <v>0</v>
      </c>
      <c r="G9" s="41">
        <v>0</v>
      </c>
      <c r="H9" s="51">
        <f t="shared" si="0"/>
        <v>0</v>
      </c>
    </row>
    <row r="10" spans="1:8" ht="15">
      <c r="A10" s="19"/>
      <c r="B10" s="20" t="s">
        <v>8</v>
      </c>
      <c r="C10" s="21" t="s">
        <v>26</v>
      </c>
      <c r="D10" s="22" t="s">
        <v>27</v>
      </c>
      <c r="E10" s="13">
        <v>0</v>
      </c>
      <c r="F10" s="41">
        <v>0</v>
      </c>
      <c r="G10" s="41">
        <v>0</v>
      </c>
      <c r="H10" s="51">
        <f t="shared" si="0"/>
        <v>0</v>
      </c>
    </row>
    <row r="11" spans="1:8" ht="15">
      <c r="A11" s="19"/>
      <c r="B11" s="20" t="s">
        <v>9</v>
      </c>
      <c r="C11" s="21" t="s">
        <v>33</v>
      </c>
      <c r="D11" s="22" t="s">
        <v>49</v>
      </c>
      <c r="E11" s="13">
        <v>0</v>
      </c>
      <c r="F11" s="41">
        <v>0</v>
      </c>
      <c r="G11" s="41">
        <v>0</v>
      </c>
      <c r="H11" s="51">
        <f t="shared" si="0"/>
        <v>0</v>
      </c>
    </row>
    <row r="12" spans="1:8" ht="15">
      <c r="A12" s="19"/>
      <c r="B12" s="20" t="s">
        <v>10</v>
      </c>
      <c r="C12" s="21" t="s">
        <v>33</v>
      </c>
      <c r="D12" s="22" t="s">
        <v>50</v>
      </c>
      <c r="E12" s="13">
        <v>0</v>
      </c>
      <c r="F12" s="41">
        <v>0</v>
      </c>
      <c r="G12" s="41">
        <v>0</v>
      </c>
      <c r="H12" s="51">
        <f t="shared" si="0"/>
        <v>0</v>
      </c>
    </row>
    <row r="13" spans="1:8" ht="15">
      <c r="A13" s="19"/>
      <c r="B13" s="20" t="s">
        <v>12</v>
      </c>
      <c r="C13" s="21" t="s">
        <v>34</v>
      </c>
      <c r="D13" s="22" t="s">
        <v>51</v>
      </c>
      <c r="E13" s="13">
        <v>0</v>
      </c>
      <c r="F13" s="41">
        <v>0</v>
      </c>
      <c r="G13" s="41">
        <v>0</v>
      </c>
      <c r="H13" s="51">
        <f t="shared" si="0"/>
        <v>0</v>
      </c>
    </row>
    <row r="14" spans="1:8" ht="15">
      <c r="A14" s="19"/>
      <c r="B14" s="20" t="s">
        <v>13</v>
      </c>
      <c r="C14" s="21" t="s">
        <v>34</v>
      </c>
      <c r="D14" s="22" t="s">
        <v>52</v>
      </c>
      <c r="E14" s="13">
        <v>0</v>
      </c>
      <c r="F14" s="41">
        <v>0</v>
      </c>
      <c r="G14" s="41">
        <v>0</v>
      </c>
      <c r="H14" s="51">
        <f t="shared" si="0"/>
        <v>0</v>
      </c>
    </row>
    <row r="15" spans="1:8" ht="15">
      <c r="A15" s="19"/>
      <c r="B15" s="20" t="s">
        <v>59</v>
      </c>
      <c r="C15" s="21" t="s">
        <v>28</v>
      </c>
      <c r="D15" s="22" t="s">
        <v>29</v>
      </c>
      <c r="E15" s="13">
        <v>0</v>
      </c>
      <c r="F15" s="41">
        <v>0</v>
      </c>
      <c r="G15" s="41">
        <v>0</v>
      </c>
      <c r="H15" s="51">
        <f t="shared" si="0"/>
        <v>0</v>
      </c>
    </row>
    <row r="16" spans="1:8" ht="15">
      <c r="A16" s="19"/>
      <c r="B16" s="20" t="s">
        <v>60</v>
      </c>
      <c r="C16" s="21" t="s">
        <v>30</v>
      </c>
      <c r="D16" s="22" t="s">
        <v>53</v>
      </c>
      <c r="E16" s="13">
        <v>0</v>
      </c>
      <c r="F16" s="41">
        <v>0</v>
      </c>
      <c r="G16" s="41">
        <v>0</v>
      </c>
      <c r="H16" s="51">
        <f t="shared" si="0"/>
        <v>0</v>
      </c>
    </row>
    <row r="17" spans="1:8" ht="15">
      <c r="A17" s="19"/>
      <c r="B17" s="20" t="s">
        <v>78</v>
      </c>
      <c r="C17" s="21" t="s">
        <v>30</v>
      </c>
      <c r="D17" s="22" t="s">
        <v>72</v>
      </c>
      <c r="E17" s="13">
        <v>0</v>
      </c>
      <c r="F17" s="41">
        <v>0</v>
      </c>
      <c r="G17" s="41">
        <v>0</v>
      </c>
      <c r="H17" s="51">
        <f t="shared" si="0"/>
        <v>0</v>
      </c>
    </row>
    <row r="18" spans="1:8" ht="15">
      <c r="A18" s="19"/>
      <c r="B18" s="20" t="s">
        <v>79</v>
      </c>
      <c r="C18" s="21" t="s">
        <v>31</v>
      </c>
      <c r="D18" s="22" t="s">
        <v>32</v>
      </c>
      <c r="E18" s="13">
        <v>0</v>
      </c>
      <c r="F18" s="41">
        <v>0</v>
      </c>
      <c r="G18" s="41">
        <v>0</v>
      </c>
      <c r="H18" s="51">
        <f t="shared" si="0"/>
        <v>0</v>
      </c>
    </row>
    <row r="19" spans="1:8" ht="26.25">
      <c r="A19" s="19"/>
      <c r="B19" s="20" t="s">
        <v>80</v>
      </c>
      <c r="C19" s="14" t="s">
        <v>64</v>
      </c>
      <c r="D19" s="28" t="s">
        <v>66</v>
      </c>
      <c r="E19" s="13">
        <v>0</v>
      </c>
      <c r="F19" s="41">
        <v>0</v>
      </c>
      <c r="G19" s="41">
        <v>0</v>
      </c>
      <c r="H19" s="51">
        <f t="shared" si="0"/>
        <v>0</v>
      </c>
    </row>
    <row r="20" spans="1:8" ht="25.5">
      <c r="A20" s="19"/>
      <c r="B20" s="20" t="s">
        <v>81</v>
      </c>
      <c r="C20" s="21" t="s">
        <v>35</v>
      </c>
      <c r="D20" s="28" t="s">
        <v>67</v>
      </c>
      <c r="E20" s="13">
        <v>0</v>
      </c>
      <c r="F20" s="41">
        <v>0</v>
      </c>
      <c r="G20" s="41">
        <v>0</v>
      </c>
      <c r="H20" s="51">
        <f t="shared" si="0"/>
        <v>0</v>
      </c>
    </row>
    <row r="21" spans="1:8" ht="25.5">
      <c r="A21" s="19"/>
      <c r="B21" s="20" t="s">
        <v>82</v>
      </c>
      <c r="C21" s="21" t="s">
        <v>35</v>
      </c>
      <c r="D21" s="28" t="s">
        <v>68</v>
      </c>
      <c r="E21" s="13">
        <v>0</v>
      </c>
      <c r="F21" s="41">
        <v>0</v>
      </c>
      <c r="G21" s="41">
        <v>0</v>
      </c>
      <c r="H21" s="51">
        <f t="shared" si="0"/>
        <v>0</v>
      </c>
    </row>
    <row r="22" spans="1:8" ht="15">
      <c r="A22" s="19"/>
      <c r="B22" s="20" t="s">
        <v>83</v>
      </c>
      <c r="C22" s="14" t="s">
        <v>64</v>
      </c>
      <c r="D22" s="22" t="s">
        <v>69</v>
      </c>
      <c r="E22" s="13">
        <v>0</v>
      </c>
      <c r="F22" s="41">
        <v>0</v>
      </c>
      <c r="G22" s="41">
        <v>0</v>
      </c>
      <c r="H22" s="51">
        <f t="shared" si="0"/>
        <v>0</v>
      </c>
    </row>
    <row r="23" spans="1:8" ht="15" customHeight="1">
      <c r="A23" s="19"/>
      <c r="B23" s="20" t="s">
        <v>84</v>
      </c>
      <c r="C23" s="14" t="s">
        <v>64</v>
      </c>
      <c r="D23" s="22" t="s">
        <v>70</v>
      </c>
      <c r="E23" s="13">
        <v>0</v>
      </c>
      <c r="F23" s="41">
        <v>0</v>
      </c>
      <c r="G23" s="41">
        <v>0</v>
      </c>
      <c r="H23" s="51">
        <f t="shared" si="0"/>
        <v>0</v>
      </c>
    </row>
    <row r="24" spans="1:8" ht="15" customHeight="1">
      <c r="A24" s="19"/>
      <c r="B24" s="20" t="s">
        <v>85</v>
      </c>
      <c r="C24" s="29" t="s">
        <v>64</v>
      </c>
      <c r="D24" s="30" t="s">
        <v>71</v>
      </c>
      <c r="E24" s="13">
        <v>0</v>
      </c>
      <c r="F24" s="41">
        <v>0</v>
      </c>
      <c r="G24" s="41">
        <v>0</v>
      </c>
      <c r="H24" s="51">
        <f t="shared" si="0"/>
        <v>0</v>
      </c>
    </row>
    <row r="25" spans="1:8" ht="15" customHeight="1">
      <c r="A25" s="19"/>
      <c r="B25" s="20" t="s">
        <v>86</v>
      </c>
      <c r="C25" s="21" t="s">
        <v>48</v>
      </c>
      <c r="D25" s="22" t="s">
        <v>54</v>
      </c>
      <c r="E25" s="13">
        <v>0</v>
      </c>
      <c r="F25" s="41">
        <v>0</v>
      </c>
      <c r="G25" s="41">
        <v>0</v>
      </c>
      <c r="H25" s="51">
        <f t="shared" si="0"/>
        <v>0</v>
      </c>
    </row>
    <row r="26" spans="1:8" ht="15" customHeight="1">
      <c r="A26" s="19"/>
      <c r="B26" s="20" t="s">
        <v>87</v>
      </c>
      <c r="C26" s="21" t="s">
        <v>24</v>
      </c>
      <c r="D26" s="22" t="s">
        <v>25</v>
      </c>
      <c r="E26" s="13">
        <v>0</v>
      </c>
      <c r="F26" s="41">
        <v>0</v>
      </c>
      <c r="G26" s="41">
        <v>0</v>
      </c>
      <c r="H26" s="51">
        <f t="shared" si="0"/>
        <v>0</v>
      </c>
    </row>
    <row r="27" spans="1:8" ht="15" customHeight="1">
      <c r="A27" s="19"/>
      <c r="B27" s="20" t="s">
        <v>88</v>
      </c>
      <c r="C27" s="21" t="s">
        <v>18</v>
      </c>
      <c r="D27" s="22" t="s">
        <v>19</v>
      </c>
      <c r="E27" s="13">
        <v>0</v>
      </c>
      <c r="F27" s="41">
        <v>0</v>
      </c>
      <c r="G27" s="41">
        <v>0</v>
      </c>
      <c r="H27" s="51">
        <f t="shared" si="0"/>
        <v>0</v>
      </c>
    </row>
    <row r="28" spans="1:8" ht="15">
      <c r="A28" s="19"/>
      <c r="B28" s="20" t="s">
        <v>89</v>
      </c>
      <c r="C28" s="10" t="s">
        <v>55</v>
      </c>
      <c r="D28" s="22" t="s">
        <v>43</v>
      </c>
      <c r="E28" s="13">
        <v>0</v>
      </c>
      <c r="F28" s="41">
        <v>0</v>
      </c>
      <c r="G28" s="41">
        <v>0</v>
      </c>
      <c r="H28" s="51">
        <f t="shared" si="0"/>
        <v>0</v>
      </c>
    </row>
    <row r="29" spans="1:8" ht="15">
      <c r="A29" s="19"/>
      <c r="B29" s="20" t="s">
        <v>90</v>
      </c>
      <c r="C29" s="21" t="s">
        <v>44</v>
      </c>
      <c r="D29" s="22" t="s">
        <v>45</v>
      </c>
      <c r="E29" s="13">
        <v>0</v>
      </c>
      <c r="F29" s="41">
        <v>0</v>
      </c>
      <c r="G29" s="41">
        <v>0</v>
      </c>
      <c r="H29" s="51">
        <f t="shared" si="0"/>
        <v>0</v>
      </c>
    </row>
    <row r="30" spans="1:8" ht="15">
      <c r="A30" s="19"/>
      <c r="B30" s="20" t="s">
        <v>91</v>
      </c>
      <c r="C30" s="21" t="s">
        <v>20</v>
      </c>
      <c r="D30" s="22" t="s">
        <v>21</v>
      </c>
      <c r="E30" s="13">
        <v>0</v>
      </c>
      <c r="F30" s="41">
        <v>0</v>
      </c>
      <c r="G30" s="41">
        <v>0</v>
      </c>
      <c r="H30" s="51">
        <f t="shared" si="0"/>
        <v>0</v>
      </c>
    </row>
    <row r="31" spans="1:8" ht="15">
      <c r="A31" s="19"/>
      <c r="B31" s="20" t="s">
        <v>92</v>
      </c>
      <c r="C31" s="21" t="s">
        <v>40</v>
      </c>
      <c r="D31" s="22" t="s">
        <v>14</v>
      </c>
      <c r="E31" s="13">
        <v>0</v>
      </c>
      <c r="F31" s="41">
        <v>0</v>
      </c>
      <c r="G31" s="41">
        <v>0</v>
      </c>
      <c r="H31" s="51">
        <f t="shared" si="0"/>
        <v>0</v>
      </c>
    </row>
    <row r="32" spans="1:8" ht="15">
      <c r="A32" s="19"/>
      <c r="B32" s="20" t="s">
        <v>93</v>
      </c>
      <c r="C32" s="10" t="s">
        <v>56</v>
      </c>
      <c r="D32" s="22" t="s">
        <v>57</v>
      </c>
      <c r="E32" s="13">
        <v>0</v>
      </c>
      <c r="F32" s="41">
        <v>0</v>
      </c>
      <c r="G32" s="41">
        <v>0</v>
      </c>
      <c r="H32" s="51">
        <f t="shared" si="0"/>
        <v>0</v>
      </c>
    </row>
    <row r="33" spans="1:8" ht="25.5">
      <c r="A33" s="19"/>
      <c r="B33" s="20" t="s">
        <v>94</v>
      </c>
      <c r="C33" s="21" t="s">
        <v>38</v>
      </c>
      <c r="D33" s="28" t="s">
        <v>39</v>
      </c>
      <c r="E33" s="13">
        <v>0</v>
      </c>
      <c r="F33" s="41">
        <v>0</v>
      </c>
      <c r="G33" s="41">
        <v>0</v>
      </c>
      <c r="H33" s="51">
        <f t="shared" si="0"/>
        <v>0</v>
      </c>
    </row>
    <row r="34" spans="1:8" ht="15">
      <c r="A34" s="19"/>
      <c r="B34" s="20" t="s">
        <v>95</v>
      </c>
      <c r="C34" s="21" t="s">
        <v>46</v>
      </c>
      <c r="D34" s="22" t="s">
        <v>47</v>
      </c>
      <c r="E34" s="13">
        <v>0</v>
      </c>
      <c r="F34" s="41">
        <v>0</v>
      </c>
      <c r="G34" s="41">
        <v>0</v>
      </c>
      <c r="H34" s="51">
        <f t="shared" si="0"/>
        <v>0</v>
      </c>
    </row>
    <row r="35" spans="1:8" ht="15">
      <c r="A35" s="19"/>
      <c r="B35" s="20" t="s">
        <v>96</v>
      </c>
      <c r="C35" s="29" t="s">
        <v>74</v>
      </c>
      <c r="D35" s="22" t="s">
        <v>75</v>
      </c>
      <c r="E35" s="13">
        <v>0</v>
      </c>
      <c r="F35" s="41">
        <v>0</v>
      </c>
      <c r="G35" s="41">
        <v>0</v>
      </c>
      <c r="H35" s="51">
        <f t="shared" si="0"/>
        <v>0</v>
      </c>
    </row>
    <row r="36" spans="1:8" ht="15">
      <c r="A36" s="19"/>
      <c r="B36" s="20" t="s">
        <v>97</v>
      </c>
      <c r="C36" s="29" t="s">
        <v>74</v>
      </c>
      <c r="D36" s="22" t="s">
        <v>77</v>
      </c>
      <c r="E36" s="13">
        <v>0</v>
      </c>
      <c r="F36" s="41">
        <v>0</v>
      </c>
      <c r="G36" s="41">
        <v>0</v>
      </c>
      <c r="H36" s="51">
        <f t="shared" si="0"/>
        <v>0</v>
      </c>
    </row>
    <row r="37" spans="1:8" ht="15">
      <c r="A37" s="19"/>
      <c r="B37" s="20" t="s">
        <v>98</v>
      </c>
      <c r="C37" s="29" t="s">
        <v>74</v>
      </c>
      <c r="D37" s="22" t="s">
        <v>76</v>
      </c>
      <c r="E37" s="13">
        <v>0</v>
      </c>
      <c r="F37" s="41">
        <v>0</v>
      </c>
      <c r="G37" s="41">
        <v>0</v>
      </c>
      <c r="H37" s="51">
        <f t="shared" si="0"/>
        <v>0</v>
      </c>
    </row>
    <row r="38" spans="1:8" ht="15">
      <c r="A38" s="19"/>
      <c r="B38" s="20" t="s">
        <v>99</v>
      </c>
      <c r="C38" s="21" t="s">
        <v>36</v>
      </c>
      <c r="D38" s="22" t="s">
        <v>37</v>
      </c>
      <c r="E38" s="13">
        <v>0</v>
      </c>
      <c r="F38" s="41">
        <v>0</v>
      </c>
      <c r="G38" s="41">
        <v>0</v>
      </c>
      <c r="H38" s="51">
        <f t="shared" si="0"/>
        <v>0</v>
      </c>
    </row>
    <row r="39" spans="1:8" ht="27.75" customHeight="1">
      <c r="A39" s="19"/>
      <c r="B39" s="20" t="s">
        <v>100</v>
      </c>
      <c r="C39" s="32" t="s">
        <v>62</v>
      </c>
      <c r="D39" s="33" t="s">
        <v>61</v>
      </c>
      <c r="E39" s="13">
        <v>0</v>
      </c>
      <c r="F39" s="41">
        <v>0</v>
      </c>
      <c r="G39" s="41">
        <v>0</v>
      </c>
      <c r="H39" s="51">
        <f t="shared" si="0"/>
        <v>0</v>
      </c>
    </row>
    <row r="40" spans="1:8" ht="15.75" thickBot="1">
      <c r="A40" s="19"/>
      <c r="B40" s="34"/>
      <c r="C40" s="32"/>
      <c r="D40" s="35"/>
      <c r="E40" s="43"/>
      <c r="F40" s="53"/>
      <c r="G40" s="53"/>
      <c r="H40" s="52"/>
    </row>
    <row r="41" spans="1:8" ht="15.75" thickBot="1">
      <c r="A41" s="36"/>
      <c r="B41" s="64" t="s">
        <v>15</v>
      </c>
      <c r="C41" s="65"/>
      <c r="D41" s="66"/>
      <c r="E41" s="45">
        <f>SUM(E6:E40)</f>
        <v>0</v>
      </c>
      <c r="F41" s="45">
        <f>SUM(F6:F40)</f>
        <v>0</v>
      </c>
      <c r="G41" s="45">
        <f>SUM(G6:G40)</f>
        <v>0</v>
      </c>
      <c r="H41" s="45">
        <f>SUM(H6:H40)</f>
        <v>0</v>
      </c>
    </row>
  </sheetData>
  <mergeCells count="2">
    <mergeCell ref="B5:D5"/>
    <mergeCell ref="B41:D41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9" orientation="landscape" r:id="rId1"/>
  <headerFooter alignWithMargins="0">
    <oddHeader xml:space="preserve">&amp;LMűk. átadott pénzeszk.&amp;C&amp;"Arial,Félkövér""12. mell. a 8/2016. (II.25.) Ör."
Balatonalmádi Város Önkormányzatának
Városgondnoksági Intézmény
  2016. évi költségvetés műk. kiad. (Ft)&amp;R11.f. melléklet a 23/2016.(XII.16.)
önkorm. rendelethez </oddHeader>
    <oddFooter>&amp;C&amp;P. oldal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2" sqref="H2:H3"/>
    </sheetView>
  </sheetViews>
  <sheetFormatPr defaultRowHeight="12"/>
  <cols>
    <col min="1" max="1" width="8" style="15" customWidth="1"/>
    <col min="2" max="2" width="6.85546875" style="15" customWidth="1"/>
    <col min="3" max="3" width="10.7109375" style="15" customWidth="1"/>
    <col min="4" max="4" width="63.85546875" style="15" customWidth="1"/>
    <col min="5" max="8" width="14.7109375" style="15" customWidth="1"/>
    <col min="9" max="16384" width="9.140625" style="15"/>
  </cols>
  <sheetData>
    <row r="1" spans="1:8" ht="12.75" thickBot="1"/>
    <row r="2" spans="1:8" ht="15" customHeight="1">
      <c r="A2" s="1" t="s">
        <v>0</v>
      </c>
      <c r="B2" s="3" t="s">
        <v>1</v>
      </c>
      <c r="C2" s="2"/>
      <c r="D2" s="3"/>
      <c r="E2" s="11" t="s">
        <v>65</v>
      </c>
      <c r="F2" s="11" t="s">
        <v>65</v>
      </c>
      <c r="G2" s="11" t="s">
        <v>103</v>
      </c>
      <c r="H2" s="11" t="s">
        <v>101</v>
      </c>
    </row>
    <row r="3" spans="1:8" ht="15.75" thickBot="1">
      <c r="A3" s="7" t="s">
        <v>2</v>
      </c>
      <c r="B3" s="8" t="s">
        <v>3</v>
      </c>
      <c r="C3" s="4"/>
      <c r="D3" s="8" t="s">
        <v>63</v>
      </c>
      <c r="E3" s="58" t="s">
        <v>16</v>
      </c>
      <c r="F3" s="12" t="s">
        <v>106</v>
      </c>
      <c r="G3" s="12" t="s">
        <v>104</v>
      </c>
      <c r="H3" s="12" t="s">
        <v>107</v>
      </c>
    </row>
    <row r="4" spans="1:8" ht="15.75" thickBot="1">
      <c r="A4" s="5" t="s">
        <v>4</v>
      </c>
      <c r="B4" s="6" t="s">
        <v>5</v>
      </c>
      <c r="C4" s="5" t="s">
        <v>6</v>
      </c>
      <c r="D4" s="5" t="s">
        <v>7</v>
      </c>
      <c r="E4" s="9" t="s">
        <v>8</v>
      </c>
      <c r="F4" s="9" t="s">
        <v>9</v>
      </c>
      <c r="G4" s="9" t="s">
        <v>10</v>
      </c>
      <c r="H4" s="9" t="s">
        <v>12</v>
      </c>
    </row>
    <row r="5" spans="1:8" ht="15">
      <c r="A5" s="17" t="s">
        <v>4</v>
      </c>
      <c r="B5" s="59" t="s">
        <v>11</v>
      </c>
      <c r="C5" s="60"/>
      <c r="D5" s="60"/>
      <c r="E5" s="40"/>
      <c r="F5" s="40"/>
      <c r="G5" s="39"/>
      <c r="H5" s="18"/>
    </row>
    <row r="6" spans="1:8" ht="15">
      <c r="A6" s="19"/>
      <c r="B6" s="20" t="s">
        <v>4</v>
      </c>
      <c r="C6" s="21" t="s">
        <v>41</v>
      </c>
      <c r="D6" s="22" t="s">
        <v>42</v>
      </c>
      <c r="E6" s="13">
        <v>0</v>
      </c>
      <c r="F6" s="41">
        <v>0</v>
      </c>
      <c r="G6" s="41">
        <v>0</v>
      </c>
      <c r="H6" s="51">
        <f>SUM(E6:G6)</f>
        <v>0</v>
      </c>
    </row>
    <row r="7" spans="1:8" ht="15">
      <c r="A7" s="19"/>
      <c r="B7" s="20" t="s">
        <v>5</v>
      </c>
      <c r="C7" s="21" t="s">
        <v>22</v>
      </c>
      <c r="D7" s="22" t="s">
        <v>23</v>
      </c>
      <c r="E7" s="13">
        <v>0</v>
      </c>
      <c r="F7" s="41">
        <v>0</v>
      </c>
      <c r="G7" s="41">
        <v>0</v>
      </c>
      <c r="H7" s="51">
        <f t="shared" ref="H7:H39" si="0">SUM(E7:G7)</f>
        <v>0</v>
      </c>
    </row>
    <row r="8" spans="1:8" ht="15">
      <c r="A8" s="19"/>
      <c r="B8" s="20" t="s">
        <v>6</v>
      </c>
      <c r="C8" s="21" t="s">
        <v>22</v>
      </c>
      <c r="D8" s="22" t="s">
        <v>73</v>
      </c>
      <c r="E8" s="13">
        <v>0</v>
      </c>
      <c r="F8" s="41">
        <v>0</v>
      </c>
      <c r="G8" s="41">
        <v>0</v>
      </c>
      <c r="H8" s="51">
        <f t="shared" si="0"/>
        <v>0</v>
      </c>
    </row>
    <row r="9" spans="1:8" ht="15">
      <c r="A9" s="19"/>
      <c r="B9" s="20" t="s">
        <v>7</v>
      </c>
      <c r="C9" s="26">
        <v>106010</v>
      </c>
      <c r="D9" s="22" t="s">
        <v>58</v>
      </c>
      <c r="E9" s="13">
        <v>0</v>
      </c>
      <c r="F9" s="41">
        <v>0</v>
      </c>
      <c r="G9" s="41">
        <v>0</v>
      </c>
      <c r="H9" s="51">
        <f t="shared" si="0"/>
        <v>0</v>
      </c>
    </row>
    <row r="10" spans="1:8" ht="15">
      <c r="A10" s="19"/>
      <c r="B10" s="20" t="s">
        <v>8</v>
      </c>
      <c r="C10" s="21" t="s">
        <v>26</v>
      </c>
      <c r="D10" s="22" t="s">
        <v>27</v>
      </c>
      <c r="E10" s="13">
        <v>0</v>
      </c>
      <c r="F10" s="41">
        <v>0</v>
      </c>
      <c r="G10" s="41">
        <v>0</v>
      </c>
      <c r="H10" s="51">
        <f t="shared" si="0"/>
        <v>0</v>
      </c>
    </row>
    <row r="11" spans="1:8" ht="15">
      <c r="A11" s="19"/>
      <c r="B11" s="20" t="s">
        <v>9</v>
      </c>
      <c r="C11" s="21" t="s">
        <v>33</v>
      </c>
      <c r="D11" s="22" t="s">
        <v>49</v>
      </c>
      <c r="E11" s="13">
        <v>0</v>
      </c>
      <c r="F11" s="41">
        <v>0</v>
      </c>
      <c r="G11" s="41">
        <v>0</v>
      </c>
      <c r="H11" s="51">
        <f t="shared" si="0"/>
        <v>0</v>
      </c>
    </row>
    <row r="12" spans="1:8" ht="15">
      <c r="A12" s="19"/>
      <c r="B12" s="20" t="s">
        <v>10</v>
      </c>
      <c r="C12" s="21" t="s">
        <v>33</v>
      </c>
      <c r="D12" s="22" t="s">
        <v>50</v>
      </c>
      <c r="E12" s="13">
        <v>0</v>
      </c>
      <c r="F12" s="41">
        <v>0</v>
      </c>
      <c r="G12" s="41">
        <v>0</v>
      </c>
      <c r="H12" s="51">
        <f t="shared" si="0"/>
        <v>0</v>
      </c>
    </row>
    <row r="13" spans="1:8" ht="15">
      <c r="A13" s="19"/>
      <c r="B13" s="20" t="s">
        <v>12</v>
      </c>
      <c r="C13" s="21" t="s">
        <v>34</v>
      </c>
      <c r="D13" s="22" t="s">
        <v>51</v>
      </c>
      <c r="E13" s="13">
        <v>0</v>
      </c>
      <c r="F13" s="41">
        <v>0</v>
      </c>
      <c r="G13" s="41">
        <v>0</v>
      </c>
      <c r="H13" s="51">
        <f t="shared" si="0"/>
        <v>0</v>
      </c>
    </row>
    <row r="14" spans="1:8" ht="15">
      <c r="A14" s="19"/>
      <c r="B14" s="20" t="s">
        <v>13</v>
      </c>
      <c r="C14" s="21" t="s">
        <v>34</v>
      </c>
      <c r="D14" s="22" t="s">
        <v>52</v>
      </c>
      <c r="E14" s="13">
        <v>0</v>
      </c>
      <c r="F14" s="41">
        <v>0</v>
      </c>
      <c r="G14" s="41">
        <v>0</v>
      </c>
      <c r="H14" s="51">
        <f t="shared" si="0"/>
        <v>0</v>
      </c>
    </row>
    <row r="15" spans="1:8" ht="15">
      <c r="A15" s="19"/>
      <c r="B15" s="20" t="s">
        <v>59</v>
      </c>
      <c r="C15" s="21" t="s">
        <v>28</v>
      </c>
      <c r="D15" s="22" t="s">
        <v>29</v>
      </c>
      <c r="E15" s="13">
        <v>0</v>
      </c>
      <c r="F15" s="41">
        <v>0</v>
      </c>
      <c r="G15" s="41">
        <v>0</v>
      </c>
      <c r="H15" s="51">
        <f t="shared" si="0"/>
        <v>0</v>
      </c>
    </row>
    <row r="16" spans="1:8" ht="15">
      <c r="A16" s="19"/>
      <c r="B16" s="20" t="s">
        <v>60</v>
      </c>
      <c r="C16" s="21" t="s">
        <v>30</v>
      </c>
      <c r="D16" s="22" t="s">
        <v>53</v>
      </c>
      <c r="E16" s="13">
        <v>0</v>
      </c>
      <c r="F16" s="41">
        <v>0</v>
      </c>
      <c r="G16" s="41">
        <v>0</v>
      </c>
      <c r="H16" s="51">
        <f t="shared" si="0"/>
        <v>0</v>
      </c>
    </row>
    <row r="17" spans="1:8" ht="15">
      <c r="A17" s="19"/>
      <c r="B17" s="20" t="s">
        <v>78</v>
      </c>
      <c r="C17" s="21" t="s">
        <v>30</v>
      </c>
      <c r="D17" s="22" t="s">
        <v>72</v>
      </c>
      <c r="E17" s="13">
        <v>0</v>
      </c>
      <c r="F17" s="41">
        <v>0</v>
      </c>
      <c r="G17" s="41">
        <v>0</v>
      </c>
      <c r="H17" s="51">
        <f t="shared" si="0"/>
        <v>0</v>
      </c>
    </row>
    <row r="18" spans="1:8" ht="15">
      <c r="A18" s="19"/>
      <c r="B18" s="20" t="s">
        <v>79</v>
      </c>
      <c r="C18" s="21" t="s">
        <v>31</v>
      </c>
      <c r="D18" s="22" t="s">
        <v>32</v>
      </c>
      <c r="E18" s="13">
        <v>0</v>
      </c>
      <c r="F18" s="41">
        <v>0</v>
      </c>
      <c r="G18" s="41">
        <v>0</v>
      </c>
      <c r="H18" s="51">
        <f t="shared" si="0"/>
        <v>0</v>
      </c>
    </row>
    <row r="19" spans="1:8" ht="27.75" customHeight="1">
      <c r="A19" s="19"/>
      <c r="B19" s="20" t="s">
        <v>80</v>
      </c>
      <c r="C19" s="14" t="s">
        <v>64</v>
      </c>
      <c r="D19" s="28" t="s">
        <v>66</v>
      </c>
      <c r="E19" s="13">
        <v>0</v>
      </c>
      <c r="F19" s="41">
        <v>0</v>
      </c>
      <c r="G19" s="41">
        <v>0</v>
      </c>
      <c r="H19" s="51">
        <f t="shared" si="0"/>
        <v>0</v>
      </c>
    </row>
    <row r="20" spans="1:8" ht="25.5">
      <c r="A20" s="19"/>
      <c r="B20" s="20" t="s">
        <v>81</v>
      </c>
      <c r="C20" s="21" t="s">
        <v>35</v>
      </c>
      <c r="D20" s="28" t="s">
        <v>67</v>
      </c>
      <c r="E20" s="13">
        <v>0</v>
      </c>
      <c r="F20" s="41">
        <v>0</v>
      </c>
      <c r="G20" s="41">
        <v>0</v>
      </c>
      <c r="H20" s="51">
        <f t="shared" si="0"/>
        <v>0</v>
      </c>
    </row>
    <row r="21" spans="1:8" ht="25.5">
      <c r="A21" s="19"/>
      <c r="B21" s="20" t="s">
        <v>82</v>
      </c>
      <c r="C21" s="21" t="s">
        <v>35</v>
      </c>
      <c r="D21" s="28" t="s">
        <v>68</v>
      </c>
      <c r="E21" s="13">
        <v>0</v>
      </c>
      <c r="F21" s="41">
        <v>0</v>
      </c>
      <c r="G21" s="41">
        <v>0</v>
      </c>
      <c r="H21" s="51">
        <f t="shared" si="0"/>
        <v>0</v>
      </c>
    </row>
    <row r="22" spans="1:8" ht="15">
      <c r="A22" s="19"/>
      <c r="B22" s="20" t="s">
        <v>83</v>
      </c>
      <c r="C22" s="14" t="s">
        <v>64</v>
      </c>
      <c r="D22" s="22" t="s">
        <v>69</v>
      </c>
      <c r="E22" s="13">
        <v>0</v>
      </c>
      <c r="F22" s="41">
        <v>0</v>
      </c>
      <c r="G22" s="41">
        <v>0</v>
      </c>
      <c r="H22" s="51">
        <f t="shared" si="0"/>
        <v>0</v>
      </c>
    </row>
    <row r="23" spans="1:8" ht="15" customHeight="1">
      <c r="A23" s="19"/>
      <c r="B23" s="20" t="s">
        <v>84</v>
      </c>
      <c r="C23" s="14" t="s">
        <v>64</v>
      </c>
      <c r="D23" s="22" t="s">
        <v>70</v>
      </c>
      <c r="E23" s="13">
        <v>0</v>
      </c>
      <c r="F23" s="41">
        <v>0</v>
      </c>
      <c r="G23" s="41">
        <v>0</v>
      </c>
      <c r="H23" s="51">
        <f t="shared" si="0"/>
        <v>0</v>
      </c>
    </row>
    <row r="24" spans="1:8" ht="15" customHeight="1">
      <c r="A24" s="19"/>
      <c r="B24" s="20" t="s">
        <v>85</v>
      </c>
      <c r="C24" s="29" t="s">
        <v>64</v>
      </c>
      <c r="D24" s="30" t="s">
        <v>71</v>
      </c>
      <c r="E24" s="13">
        <v>0</v>
      </c>
      <c r="F24" s="41">
        <v>0</v>
      </c>
      <c r="G24" s="41">
        <v>0</v>
      </c>
      <c r="H24" s="51">
        <f t="shared" si="0"/>
        <v>0</v>
      </c>
    </row>
    <row r="25" spans="1:8" ht="15" customHeight="1">
      <c r="A25" s="19"/>
      <c r="B25" s="20" t="s">
        <v>86</v>
      </c>
      <c r="C25" s="21" t="s">
        <v>48</v>
      </c>
      <c r="D25" s="22" t="s">
        <v>54</v>
      </c>
      <c r="E25" s="13">
        <v>0</v>
      </c>
      <c r="F25" s="41">
        <v>0</v>
      </c>
      <c r="G25" s="41">
        <v>0</v>
      </c>
      <c r="H25" s="51">
        <f t="shared" si="0"/>
        <v>0</v>
      </c>
    </row>
    <row r="26" spans="1:8" ht="15" customHeight="1">
      <c r="A26" s="19"/>
      <c r="B26" s="20" t="s">
        <v>87</v>
      </c>
      <c r="C26" s="21" t="s">
        <v>24</v>
      </c>
      <c r="D26" s="22" t="s">
        <v>25</v>
      </c>
      <c r="E26" s="13">
        <v>0</v>
      </c>
      <c r="F26" s="41">
        <v>0</v>
      </c>
      <c r="G26" s="41">
        <v>0</v>
      </c>
      <c r="H26" s="51">
        <f t="shared" si="0"/>
        <v>0</v>
      </c>
    </row>
    <row r="27" spans="1:8" ht="15" customHeight="1">
      <c r="A27" s="19"/>
      <c r="B27" s="20" t="s">
        <v>88</v>
      </c>
      <c r="C27" s="21" t="s">
        <v>18</v>
      </c>
      <c r="D27" s="22" t="s">
        <v>19</v>
      </c>
      <c r="E27" s="13">
        <v>0</v>
      </c>
      <c r="F27" s="41">
        <v>0</v>
      </c>
      <c r="G27" s="41">
        <v>0</v>
      </c>
      <c r="H27" s="51">
        <f t="shared" si="0"/>
        <v>0</v>
      </c>
    </row>
    <row r="28" spans="1:8" ht="15">
      <c r="A28" s="19"/>
      <c r="B28" s="20" t="s">
        <v>89</v>
      </c>
      <c r="C28" s="10" t="s">
        <v>55</v>
      </c>
      <c r="D28" s="22" t="s">
        <v>43</v>
      </c>
      <c r="E28" s="13">
        <v>0</v>
      </c>
      <c r="F28" s="41">
        <v>0</v>
      </c>
      <c r="G28" s="41">
        <v>0</v>
      </c>
      <c r="H28" s="51">
        <f t="shared" si="0"/>
        <v>0</v>
      </c>
    </row>
    <row r="29" spans="1:8" ht="15">
      <c r="A29" s="19"/>
      <c r="B29" s="20" t="s">
        <v>90</v>
      </c>
      <c r="C29" s="21" t="s">
        <v>44</v>
      </c>
      <c r="D29" s="22" t="s">
        <v>45</v>
      </c>
      <c r="E29" s="13">
        <v>0</v>
      </c>
      <c r="F29" s="41">
        <v>0</v>
      </c>
      <c r="G29" s="41">
        <v>0</v>
      </c>
      <c r="H29" s="51">
        <f t="shared" si="0"/>
        <v>0</v>
      </c>
    </row>
    <row r="30" spans="1:8" ht="15">
      <c r="A30" s="19"/>
      <c r="B30" s="20" t="s">
        <v>91</v>
      </c>
      <c r="C30" s="21" t="s">
        <v>20</v>
      </c>
      <c r="D30" s="22" t="s">
        <v>21</v>
      </c>
      <c r="E30" s="13">
        <v>0</v>
      </c>
      <c r="F30" s="41">
        <v>0</v>
      </c>
      <c r="G30" s="41">
        <v>0</v>
      </c>
      <c r="H30" s="51">
        <f t="shared" si="0"/>
        <v>0</v>
      </c>
    </row>
    <row r="31" spans="1:8" ht="15">
      <c r="A31" s="19"/>
      <c r="B31" s="20" t="s">
        <v>92</v>
      </c>
      <c r="C31" s="21" t="s">
        <v>40</v>
      </c>
      <c r="D31" s="22" t="s">
        <v>14</v>
      </c>
      <c r="E31" s="13">
        <v>0</v>
      </c>
      <c r="F31" s="41">
        <v>0</v>
      </c>
      <c r="G31" s="41">
        <v>0</v>
      </c>
      <c r="H31" s="51">
        <f t="shared" si="0"/>
        <v>0</v>
      </c>
    </row>
    <row r="32" spans="1:8" ht="15">
      <c r="A32" s="19"/>
      <c r="B32" s="20" t="s">
        <v>93</v>
      </c>
      <c r="C32" s="10" t="s">
        <v>56</v>
      </c>
      <c r="D32" s="22" t="s">
        <v>57</v>
      </c>
      <c r="E32" s="13">
        <v>0</v>
      </c>
      <c r="F32" s="41">
        <v>0</v>
      </c>
      <c r="G32" s="41">
        <v>0</v>
      </c>
      <c r="H32" s="51">
        <f t="shared" si="0"/>
        <v>0</v>
      </c>
    </row>
    <row r="33" spans="1:8" ht="25.5">
      <c r="A33" s="19"/>
      <c r="B33" s="20" t="s">
        <v>94</v>
      </c>
      <c r="C33" s="21" t="s">
        <v>38</v>
      </c>
      <c r="D33" s="28" t="s">
        <v>39</v>
      </c>
      <c r="E33" s="13">
        <v>0</v>
      </c>
      <c r="F33" s="41">
        <v>0</v>
      </c>
      <c r="G33" s="41">
        <v>0</v>
      </c>
      <c r="H33" s="51">
        <f t="shared" si="0"/>
        <v>0</v>
      </c>
    </row>
    <row r="34" spans="1:8" ht="15">
      <c r="A34" s="19"/>
      <c r="B34" s="20" t="s">
        <v>95</v>
      </c>
      <c r="C34" s="21" t="s">
        <v>46</v>
      </c>
      <c r="D34" s="22" t="s">
        <v>47</v>
      </c>
      <c r="E34" s="13">
        <v>0</v>
      </c>
      <c r="F34" s="41">
        <v>0</v>
      </c>
      <c r="G34" s="41">
        <v>0</v>
      </c>
      <c r="H34" s="51">
        <f t="shared" si="0"/>
        <v>0</v>
      </c>
    </row>
    <row r="35" spans="1:8" ht="15">
      <c r="A35" s="19"/>
      <c r="B35" s="20" t="s">
        <v>96</v>
      </c>
      <c r="C35" s="29" t="s">
        <v>74</v>
      </c>
      <c r="D35" s="22" t="s">
        <v>75</v>
      </c>
      <c r="E35" s="13">
        <v>0</v>
      </c>
      <c r="F35" s="41">
        <v>0</v>
      </c>
      <c r="G35" s="41">
        <v>0</v>
      </c>
      <c r="H35" s="51">
        <f t="shared" si="0"/>
        <v>0</v>
      </c>
    </row>
    <row r="36" spans="1:8" ht="15">
      <c r="A36" s="19"/>
      <c r="B36" s="20" t="s">
        <v>97</v>
      </c>
      <c r="C36" s="29" t="s">
        <v>74</v>
      </c>
      <c r="D36" s="22" t="s">
        <v>77</v>
      </c>
      <c r="E36" s="13">
        <v>0</v>
      </c>
      <c r="F36" s="41">
        <v>0</v>
      </c>
      <c r="G36" s="41">
        <v>0</v>
      </c>
      <c r="H36" s="51">
        <f t="shared" si="0"/>
        <v>0</v>
      </c>
    </row>
    <row r="37" spans="1:8" ht="15">
      <c r="A37" s="19"/>
      <c r="B37" s="20" t="s">
        <v>98</v>
      </c>
      <c r="C37" s="29" t="s">
        <v>74</v>
      </c>
      <c r="D37" s="22" t="s">
        <v>76</v>
      </c>
      <c r="E37" s="13">
        <v>0</v>
      </c>
      <c r="F37" s="41">
        <v>0</v>
      </c>
      <c r="G37" s="41">
        <v>0</v>
      </c>
      <c r="H37" s="51">
        <f t="shared" si="0"/>
        <v>0</v>
      </c>
    </row>
    <row r="38" spans="1:8" ht="15">
      <c r="A38" s="19"/>
      <c r="B38" s="20" t="s">
        <v>99</v>
      </c>
      <c r="C38" s="21" t="s">
        <v>36</v>
      </c>
      <c r="D38" s="22" t="s">
        <v>37</v>
      </c>
      <c r="E38" s="13">
        <v>0</v>
      </c>
      <c r="F38" s="41">
        <v>0</v>
      </c>
      <c r="G38" s="41">
        <v>0</v>
      </c>
      <c r="H38" s="51">
        <f t="shared" si="0"/>
        <v>0</v>
      </c>
    </row>
    <row r="39" spans="1:8" ht="27.75" customHeight="1">
      <c r="A39" s="19"/>
      <c r="B39" s="20" t="s">
        <v>100</v>
      </c>
      <c r="C39" s="32" t="s">
        <v>62</v>
      </c>
      <c r="D39" s="33" t="s">
        <v>61</v>
      </c>
      <c r="E39" s="13">
        <v>0</v>
      </c>
      <c r="F39" s="41">
        <v>0</v>
      </c>
      <c r="G39" s="41">
        <v>0</v>
      </c>
      <c r="H39" s="51">
        <f t="shared" si="0"/>
        <v>0</v>
      </c>
    </row>
    <row r="40" spans="1:8" ht="15.75" thickBot="1">
      <c r="A40" s="19"/>
      <c r="B40" s="34"/>
      <c r="C40" s="32"/>
      <c r="D40" s="35"/>
      <c r="E40" s="43"/>
      <c r="F40" s="53"/>
      <c r="G40" s="53"/>
      <c r="H40" s="52"/>
    </row>
    <row r="41" spans="1:8" ht="15.75" thickBot="1">
      <c r="A41" s="36"/>
      <c r="B41" s="64" t="s">
        <v>15</v>
      </c>
      <c r="C41" s="65"/>
      <c r="D41" s="66"/>
      <c r="E41" s="45">
        <f>SUM(E6:E40)</f>
        <v>0</v>
      </c>
      <c r="F41" s="45">
        <f>SUM(F6:F40)</f>
        <v>0</v>
      </c>
      <c r="G41" s="45">
        <f>SUM(G6:G40)</f>
        <v>0</v>
      </c>
      <c r="H41" s="45">
        <f>SUM(H6:H40)</f>
        <v>0</v>
      </c>
    </row>
  </sheetData>
  <mergeCells count="2">
    <mergeCell ref="B5:D5"/>
    <mergeCell ref="B41:D41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9" orientation="landscape" r:id="rId1"/>
  <headerFooter alignWithMargins="0">
    <oddHeader xml:space="preserve">&amp;LTartalék&amp;C&amp;"Arial,Félkövér""12. mell. a 8/2016. (II.25.) Ör."
Balatonalmádi Város Önkormányzatának
Városgondnoksági Intézmény
  2016. évi költségvetés műk. kiad. (Ft)&amp;R11.g. melléklet a 23/2016.(XII.16.)
önkorm. rendelethez 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2</vt:i4>
      </vt:variant>
    </vt:vector>
  </HeadingPairs>
  <TitlesOfParts>
    <vt:vector size="10" baseType="lpstr">
      <vt:lpstr>műkössz.</vt:lpstr>
      <vt:lpstr>személyi</vt:lpstr>
      <vt:lpstr>munkaadj.</vt:lpstr>
      <vt:lpstr>dologi</vt:lpstr>
      <vt:lpstr>ellpbjutt</vt:lpstr>
      <vt:lpstr>elvonások, befizetések</vt:lpstr>
      <vt:lpstr>műkpénz</vt:lpstr>
      <vt:lpstr>tartalék</vt:lpstr>
      <vt:lpstr>dologi!Nyomtatási_terület</vt:lpstr>
      <vt:lpstr>munkaadj.!Nyomtatási_terület</vt:lpstr>
    </vt:vector>
  </TitlesOfParts>
  <Company>Balmadi Polghiv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erzsebet</dc:creator>
  <cp:lastModifiedBy>ildi</cp:lastModifiedBy>
  <cp:lastPrinted>2016-12-19T09:19:59Z</cp:lastPrinted>
  <dcterms:created xsi:type="dcterms:W3CDTF">2009-06-16T11:06:55Z</dcterms:created>
  <dcterms:modified xsi:type="dcterms:W3CDTF">2016-12-21T14:31:02Z</dcterms:modified>
</cp:coreProperties>
</file>